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5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<sst xmlns="http://schemas.openxmlformats.org/spreadsheetml/2006/main" count="922" uniqueCount="425">
  <si>
    <r>
      <t>20231208</t>
    </r>
    <r>
      <rPr>
        <b/>
        <sz val="14"/>
        <rFont val="宋体"/>
        <family val="2"/>
        <charset val="0"/>
      </rPr>
      <t>采购计划</t>
    </r>
  </si>
  <si>
    <t>距离复验期6个月内的品种请勿报价发货</t>
  </si>
  <si>
    <t>报价请注明公司名称，并于12月8日下午5点前回传邮箱：anbaoyaoye@qq.com</t>
  </si>
  <si>
    <t>序号</t>
  </si>
  <si>
    <r>
      <t>编号</t>
    </r>
    <r>
      <rPr>
        <sz val="10"/>
        <color rgb="FF000000"/>
        <rFont val="Arial"/>
        <charset val="0"/>
      </rPr>
      <t>+</t>
    </r>
    <r>
      <rPr>
        <sz val="10"/>
        <color rgb="FF000000"/>
        <rFont val="宋体"/>
        <charset val="0"/>
      </rPr>
      <t>名称</t>
    </r>
  </si>
  <si>
    <t>商品编号</t>
  </si>
  <si>
    <t>通用名称</t>
  </si>
  <si>
    <t>商品规格</t>
  </si>
  <si>
    <t>包装单位</t>
  </si>
  <si>
    <t>采购标准</t>
  </si>
  <si>
    <t>包装要求</t>
  </si>
  <si>
    <t>进项税率</t>
  </si>
  <si>
    <t>计划数量</t>
  </si>
  <si>
    <t>单价</t>
  </si>
  <si>
    <t>生产日期</t>
  </si>
  <si>
    <t>产地</t>
  </si>
  <si>
    <t>ZYYP001002</t>
  </si>
  <si>
    <t>青松毛</t>
  </si>
  <si>
    <t/>
  </si>
  <si>
    <t>kg</t>
  </si>
  <si>
    <t>ZYYP000157</t>
  </si>
  <si>
    <t>清半夏</t>
  </si>
  <si>
    <t>切片、无麻辣味</t>
  </si>
  <si>
    <t>10(纸箱包装)</t>
  </si>
  <si>
    <t>ZYYP000186</t>
  </si>
  <si>
    <t>全蝎</t>
  </si>
  <si>
    <t>淡、干、不掺杂</t>
  </si>
  <si>
    <r>
      <t>10(</t>
    </r>
    <r>
      <rPr>
        <sz val="10"/>
        <color rgb="FFFF0000"/>
        <rFont val="宋体"/>
        <charset val="0"/>
      </rPr>
      <t>纸箱包装</t>
    </r>
    <r>
      <rPr>
        <sz val="10"/>
        <color rgb="FFFF0000"/>
        <rFont val="Arial"/>
        <charset val="0"/>
      </rPr>
      <t>)</t>
    </r>
  </si>
  <si>
    <t>ZYYP000179</t>
  </si>
  <si>
    <t>肉桂</t>
  </si>
  <si>
    <t>切丝、刮皮</t>
  </si>
  <si>
    <t>ZYYP000008</t>
  </si>
  <si>
    <t>三七粉</t>
  </si>
  <si>
    <t>细粉、干</t>
  </si>
  <si>
    <t>ZYYP000393</t>
  </si>
  <si>
    <t>桑白皮</t>
  </si>
  <si>
    <t>去净栓皮</t>
  </si>
  <si>
    <t>ZYYP000392</t>
  </si>
  <si>
    <t>桑叶</t>
  </si>
  <si>
    <t>秋霜打</t>
  </si>
  <si>
    <t>5</t>
  </si>
  <si>
    <t>ZYYP000032</t>
  </si>
  <si>
    <t>山药</t>
  </si>
  <si>
    <t>统</t>
  </si>
  <si>
    <r>
      <t>怀山药，直径＞</t>
    </r>
    <r>
      <rPr>
        <sz val="10"/>
        <color rgb="FFFF0000"/>
        <rFont val="Arial"/>
        <charset val="0"/>
      </rPr>
      <t>1.2cm</t>
    </r>
    <r>
      <rPr>
        <sz val="10"/>
        <color rgb="FFFF0000"/>
        <rFont val="宋体"/>
        <charset val="0"/>
      </rPr>
      <t>圆片</t>
    </r>
  </si>
  <si>
    <t>ZYYP000030</t>
  </si>
  <si>
    <t>山萸肉</t>
  </si>
  <si>
    <t>净、去净核、新货</t>
  </si>
  <si>
    <t>ZYYP000371</t>
  </si>
  <si>
    <t>射干</t>
  </si>
  <si>
    <t>切片、干、无须根</t>
  </si>
  <si>
    <t>ZYYP000657</t>
  </si>
  <si>
    <t>蛇六谷</t>
  </si>
  <si>
    <t>ZYYP000163</t>
  </si>
  <si>
    <t>生地黄</t>
  </si>
  <si>
    <t>怀地黄</t>
  </si>
  <si>
    <t>ZYYP000465</t>
  </si>
  <si>
    <t>生蒲黄</t>
  </si>
  <si>
    <t>无棒粉、细腻</t>
  </si>
  <si>
    <t>ZYYP000620</t>
  </si>
  <si>
    <t>石上柏</t>
  </si>
  <si>
    <t>ZYYP000382</t>
  </si>
  <si>
    <t>娑罗子</t>
  </si>
  <si>
    <t>切、干</t>
  </si>
  <si>
    <t>ZYYP000064</t>
  </si>
  <si>
    <t>天花粉</t>
  </si>
  <si>
    <t>ZYYP000067</t>
  </si>
  <si>
    <t>天麻</t>
  </si>
  <si>
    <t>生切片</t>
  </si>
  <si>
    <t>生切片、干</t>
  </si>
  <si>
    <t>ZYYP000557</t>
  </si>
  <si>
    <t>田基黄</t>
  </si>
  <si>
    <t>切</t>
  </si>
  <si>
    <t>ZYYP000619</t>
  </si>
  <si>
    <t>甜叶菊</t>
  </si>
  <si>
    <t>ZYYP000442</t>
  </si>
  <si>
    <t>葶苈子</t>
  </si>
  <si>
    <t>无灰土、不掺杂</t>
  </si>
  <si>
    <t>ZYYP000391</t>
  </si>
  <si>
    <t>通草</t>
  </si>
  <si>
    <t>切断、色白、大通草、刨片</t>
  </si>
  <si>
    <t>1kg/袋</t>
  </si>
  <si>
    <t>ZYYP001404</t>
  </si>
  <si>
    <t>五谷虫</t>
  </si>
  <si>
    <t>ZYYP000075</t>
  </si>
  <si>
    <t>五加皮</t>
  </si>
  <si>
    <t>五加科、切、净、木心抽净</t>
  </si>
  <si>
    <t>ZYYP000363</t>
  </si>
  <si>
    <t>夏枯草</t>
  </si>
  <si>
    <t>球 、干</t>
  </si>
  <si>
    <t>ZYYP000124</t>
  </si>
  <si>
    <t>仙鹤草</t>
  </si>
  <si>
    <t>ZYYP000122</t>
  </si>
  <si>
    <t>仙茅</t>
  </si>
  <si>
    <t>切、干、无灰土</t>
  </si>
  <si>
    <t>ZYYP000054</t>
  </si>
  <si>
    <t>小蓟</t>
  </si>
  <si>
    <t>ZYYP000436</t>
  </si>
  <si>
    <t>盐续断</t>
  </si>
  <si>
    <t>干</t>
  </si>
  <si>
    <t>ZYYP000152</t>
  </si>
  <si>
    <t>玄参</t>
  </si>
  <si>
    <t>ZYYP000151</t>
  </si>
  <si>
    <t>玄明粉</t>
  </si>
  <si>
    <t>色白、无杂质</t>
  </si>
  <si>
    <t>ZYYP000428</t>
  </si>
  <si>
    <t>旋覆花</t>
  </si>
  <si>
    <t>无梗</t>
  </si>
  <si>
    <t>ZYYP001439</t>
  </si>
  <si>
    <t>10g</t>
  </si>
  <si>
    <t>包</t>
  </si>
  <si>
    <t>ZYYP000406</t>
  </si>
  <si>
    <t>盐黄柏</t>
  </si>
  <si>
    <t>去净栓皮、切丝</t>
  </si>
  <si>
    <t>ZYYP000053</t>
  </si>
  <si>
    <t>盐小茴香</t>
  </si>
  <si>
    <t>ZYYP000380</t>
  </si>
  <si>
    <t>盐益智仁</t>
  </si>
  <si>
    <t>去壳</t>
  </si>
  <si>
    <t>ZYYP000739</t>
  </si>
  <si>
    <t>饴糖</t>
  </si>
  <si>
    <t>ZYYP000378</t>
  </si>
  <si>
    <t>益母草</t>
  </si>
  <si>
    <t>新货、切、干</t>
  </si>
  <si>
    <t>ZYYP000291</t>
  </si>
  <si>
    <t>油松节</t>
  </si>
  <si>
    <t>小块，富油性，非富油性小于3%。</t>
  </si>
  <si>
    <t>ZYYP000541</t>
  </si>
  <si>
    <t>玉米须</t>
  </si>
  <si>
    <t>ZYYP000089</t>
  </si>
  <si>
    <t>月季花</t>
  </si>
  <si>
    <t>无梗、色鲜艳</t>
  </si>
  <si>
    <t>ZYYP000228</t>
  </si>
  <si>
    <t>皂角刺</t>
  </si>
  <si>
    <t>ZYYP000292</t>
  </si>
  <si>
    <t>泽兰</t>
  </si>
  <si>
    <t>ZYYP000296</t>
  </si>
  <si>
    <t>珍珠母</t>
  </si>
  <si>
    <t>ZYYP000316</t>
  </si>
  <si>
    <t>栀子</t>
  </si>
  <si>
    <t>小果、整</t>
  </si>
  <si>
    <t>ZYYP000221</t>
  </si>
  <si>
    <t>制吴茱萸</t>
  </si>
  <si>
    <t>小花</t>
  </si>
  <si>
    <t>ZYYP000334</t>
  </si>
  <si>
    <t>重楼</t>
  </si>
  <si>
    <t>正品、切、干</t>
  </si>
  <si>
    <t>ZYYP000418</t>
  </si>
  <si>
    <t>猪苓</t>
  </si>
  <si>
    <t>ZYYP000445</t>
  </si>
  <si>
    <t>棕榈炭</t>
  </si>
  <si>
    <t>干、无毛</t>
  </si>
  <si>
    <t>ZYYP000652</t>
  </si>
  <si>
    <t>阿胶珠</t>
  </si>
  <si>
    <t>蛤粉</t>
  </si>
  <si>
    <t>ZYYP000473</t>
  </si>
  <si>
    <t>矮地茶</t>
  </si>
  <si>
    <t>ZYYP000553</t>
  </si>
  <si>
    <t>白花蛇舌草</t>
  </si>
  <si>
    <t>新货、切</t>
  </si>
  <si>
    <t>ZYYP000828</t>
  </si>
  <si>
    <t>白屈菜</t>
  </si>
  <si>
    <t>ZYYP000129</t>
  </si>
  <si>
    <t>白芍</t>
  </si>
  <si>
    <t>1cm以上选货，无硫，干，切薄片，无陈货，断面带黑斑者≤1%</t>
  </si>
  <si>
    <t>ZYYP000128</t>
  </si>
  <si>
    <t>白头翁</t>
  </si>
  <si>
    <t>ZYYP000140</t>
  </si>
  <si>
    <t>白蔹</t>
  </si>
  <si>
    <t>ZYYP000142</t>
  </si>
  <si>
    <t>白薇</t>
  </si>
  <si>
    <t>ZYYP000141</t>
  </si>
  <si>
    <t>白鲜皮</t>
  </si>
  <si>
    <t>无心</t>
  </si>
  <si>
    <t>ZYYP000513</t>
  </si>
  <si>
    <t>白英</t>
  </si>
  <si>
    <t>ZYYP000131</t>
  </si>
  <si>
    <t>白芷</t>
  </si>
  <si>
    <t>切、干、无硫</t>
  </si>
  <si>
    <t>ZYYP000172</t>
  </si>
  <si>
    <t>百合</t>
  </si>
  <si>
    <t>小瓣、干、不走油</t>
  </si>
  <si>
    <t>ZYYP000443</t>
  </si>
  <si>
    <t>萹蓄</t>
  </si>
  <si>
    <t>无灰土、干</t>
  </si>
  <si>
    <t>ZYYP000986</t>
  </si>
  <si>
    <t>瘪桃干</t>
  </si>
  <si>
    <t>ZYYP000360</t>
  </si>
  <si>
    <t>燀山桃仁</t>
  </si>
  <si>
    <t>加真空包装</t>
  </si>
  <si>
    <t>ZYYP000139</t>
  </si>
  <si>
    <t>炒白扁豆</t>
  </si>
  <si>
    <t>整</t>
  </si>
  <si>
    <t>ZYYP000212</t>
  </si>
  <si>
    <t>炒苍耳子</t>
  </si>
  <si>
    <t>ZYYP000047</t>
  </si>
  <si>
    <t>炒川楝子</t>
  </si>
  <si>
    <t>切、炒</t>
  </si>
  <si>
    <t>ZYYP000209</t>
  </si>
  <si>
    <t>炒芥子</t>
  </si>
  <si>
    <t>ZYYP000189</t>
  </si>
  <si>
    <t>炒决明子</t>
  </si>
  <si>
    <t>清炒、微黄</t>
  </si>
  <si>
    <t>ZYYP000490</t>
  </si>
  <si>
    <t>炒稻芽</t>
  </si>
  <si>
    <t>稻芽、芽长1cm、无虫、粒饱满</t>
  </si>
  <si>
    <t>ZYYP000491</t>
  </si>
  <si>
    <t>炒僵蚕</t>
  </si>
  <si>
    <t>去净丝</t>
  </si>
  <si>
    <t>ZYYP000349</t>
  </si>
  <si>
    <t>炒莱菔子</t>
  </si>
  <si>
    <t>ZYYP000690</t>
  </si>
  <si>
    <t>炒路路通</t>
  </si>
  <si>
    <t>ZYYP000450</t>
  </si>
  <si>
    <t>炒紫苏子</t>
  </si>
  <si>
    <t>ZYYP000082</t>
  </si>
  <si>
    <t>车前草</t>
  </si>
  <si>
    <t>无灰土、切</t>
  </si>
  <si>
    <t>ZYYP000238</t>
  </si>
  <si>
    <t>陈皮</t>
  </si>
  <si>
    <t>切丝</t>
  </si>
  <si>
    <t>ZYYP001309</t>
  </si>
  <si>
    <t>赤芍</t>
  </si>
  <si>
    <t>统2</t>
  </si>
  <si>
    <t>黑白芍家种货，5号筛</t>
  </si>
  <si>
    <t>ZYYP000588</t>
  </si>
  <si>
    <t>赤茯苓</t>
  </si>
  <si>
    <t>ZYYP000046</t>
  </si>
  <si>
    <t>川芎</t>
  </si>
  <si>
    <t>选片10号筛，干、切厚片、无虫。</t>
  </si>
  <si>
    <t>ZYYP000341</t>
  </si>
  <si>
    <t>穿山龙</t>
  </si>
  <si>
    <t>ZYYP000365</t>
  </si>
  <si>
    <t>醋北柴胡</t>
  </si>
  <si>
    <t>选片，有醋香气，过3号筛，残茎及根茎＜3%</t>
  </si>
  <si>
    <t>ZYYP000248</t>
  </si>
  <si>
    <t>醋青皮</t>
  </si>
  <si>
    <t>ZYYP000285</t>
  </si>
  <si>
    <t>醋乳香</t>
  </si>
  <si>
    <t>ZYYP000022</t>
  </si>
  <si>
    <t>大黄</t>
  </si>
  <si>
    <t>干、切、无虫</t>
  </si>
  <si>
    <t>ZYYP000019</t>
  </si>
  <si>
    <t>大血藤</t>
  </si>
  <si>
    <t>ZYYP000021</t>
  </si>
  <si>
    <t>大枣</t>
  </si>
  <si>
    <t>干、无虫</t>
  </si>
  <si>
    <t>ZYYP000006</t>
  </si>
  <si>
    <t>刀豆</t>
  </si>
  <si>
    <t>ZYYP000161</t>
  </si>
  <si>
    <t>地肤子</t>
  </si>
  <si>
    <t>无灰土</t>
  </si>
  <si>
    <t>ZYYP000164</t>
  </si>
  <si>
    <t>地榆</t>
  </si>
  <si>
    <t>ZYYP000506</t>
  </si>
  <si>
    <t>地榆炭</t>
  </si>
  <si>
    <t>ZYYP000149</t>
  </si>
  <si>
    <t>冬凌草</t>
  </si>
  <si>
    <t>切、无霉味</t>
  </si>
  <si>
    <t>ZYYP000224</t>
  </si>
  <si>
    <t>煅牡蛎</t>
  </si>
  <si>
    <t>ZYYP000485</t>
  </si>
  <si>
    <t>煅赭石</t>
  </si>
  <si>
    <t>ZYYP000353</t>
  </si>
  <si>
    <t>莪术</t>
  </si>
  <si>
    <t>干、切</t>
  </si>
  <si>
    <t>ZYYP000191</t>
  </si>
  <si>
    <t>防己</t>
  </si>
  <si>
    <t>粉防己、干</t>
  </si>
  <si>
    <t>ZYYP001000</t>
  </si>
  <si>
    <t>防风</t>
  </si>
  <si>
    <t>厚片，半野生，统货。挑除毛状叶基，无须根和泥沙，4号筛。</t>
  </si>
  <si>
    <t>ZYYP000377</t>
  </si>
  <si>
    <t>粉葛</t>
  </si>
  <si>
    <t>粉葛、切丁、干</t>
  </si>
  <si>
    <t>ZYYP000520</t>
  </si>
  <si>
    <t>凤尾草</t>
  </si>
  <si>
    <t>切、不霉变</t>
  </si>
  <si>
    <t>ZYYP000130</t>
  </si>
  <si>
    <t>麸炒白芍</t>
  </si>
  <si>
    <t>薄片，成品直径1.0cm以上，具有香气和火斑。</t>
  </si>
  <si>
    <t>ZYYP000127</t>
  </si>
  <si>
    <t>麸炒白术</t>
  </si>
  <si>
    <t>厚片，2年生，成品表面焦黄色，选货14号筛</t>
  </si>
  <si>
    <t>ZYYP000033</t>
  </si>
  <si>
    <t>麸炒山药</t>
  </si>
  <si>
    <t>怀山、顶头片</t>
  </si>
  <si>
    <t>ZYYP000314</t>
  </si>
  <si>
    <t>麸炒枳实</t>
  </si>
  <si>
    <t>酸橙，选片，直径1-1.5cm，筛去掉落的果囊。</t>
  </si>
  <si>
    <t>ZYYP000307</t>
  </si>
  <si>
    <t>茯苓</t>
  </si>
  <si>
    <t>统丁</t>
  </si>
  <si>
    <t>选货，0.8cm方丁，无碎末。</t>
  </si>
  <si>
    <t>ZYYP000934</t>
  </si>
  <si>
    <t>佛手</t>
  </si>
  <si>
    <t>丝 统1</t>
  </si>
  <si>
    <t>Kg</t>
  </si>
  <si>
    <t>ZYYP000590</t>
  </si>
  <si>
    <t>茯神</t>
  </si>
  <si>
    <t>方片≤5cm*5cm，具神木且神木在1c㎡左右，含神率100%</t>
  </si>
  <si>
    <t>ZYYP000388</t>
  </si>
  <si>
    <t>浮萍</t>
  </si>
  <si>
    <t>紫萍、干</t>
  </si>
  <si>
    <t>ZYYP000239</t>
  </si>
  <si>
    <t>附片（黑顺片）</t>
  </si>
  <si>
    <t>无麻辣味</t>
  </si>
  <si>
    <t>ZYYP000501</t>
  </si>
  <si>
    <t>覆盆子</t>
  </si>
  <si>
    <t>ZYYP000105</t>
  </si>
  <si>
    <t>甘松</t>
  </si>
  <si>
    <t>根或根茎、无灰土、切、无叶</t>
  </si>
  <si>
    <t>ZYYP000498</t>
  </si>
  <si>
    <t>藁本</t>
  </si>
  <si>
    <t>切、无虫、香气浓</t>
  </si>
  <si>
    <t>ZYYP000456</t>
  </si>
  <si>
    <t>蛤蚧</t>
  </si>
  <si>
    <t>对</t>
  </si>
  <si>
    <t>大，身长12cm以上</t>
  </si>
  <si>
    <t>1对/袋</t>
  </si>
  <si>
    <t>ZYYP000678</t>
  </si>
  <si>
    <t>枸杞子</t>
  </si>
  <si>
    <t>320粒/500g</t>
  </si>
  <si>
    <t>ZYYP000356</t>
  </si>
  <si>
    <t>桂枝</t>
  </si>
  <si>
    <t>嫩</t>
  </si>
  <si>
    <t>ZYYP000384</t>
  </si>
  <si>
    <t>海风藤</t>
  </si>
  <si>
    <t>ZYYP000188</t>
  </si>
  <si>
    <t>合欢花</t>
  </si>
  <si>
    <t>干、无梗、无霉味</t>
  </si>
  <si>
    <t>ZYYP000362</t>
  </si>
  <si>
    <t>核桃仁</t>
  </si>
  <si>
    <t>ZYYP000196</t>
  </si>
  <si>
    <t>红参片</t>
  </si>
  <si>
    <t>20支/500g</t>
  </si>
  <si>
    <t>ZYYP000197</t>
  </si>
  <si>
    <t>红景天</t>
  </si>
  <si>
    <t>切、香气浓、干、大株</t>
  </si>
  <si>
    <t>ZYYP000323</t>
  </si>
  <si>
    <t>厚朴花</t>
  </si>
  <si>
    <t>无梗、非陈货</t>
  </si>
  <si>
    <t>ZYYP000725</t>
  </si>
  <si>
    <t>胡桐泪</t>
  </si>
  <si>
    <t>ZYYP000487</t>
  </si>
  <si>
    <t>槲寄生</t>
  </si>
  <si>
    <t>ZYYP000591</t>
  </si>
  <si>
    <t>琥珀</t>
  </si>
  <si>
    <t>粉</t>
  </si>
  <si>
    <t>ZYYP000677</t>
  </si>
  <si>
    <t>滑石粉</t>
  </si>
  <si>
    <t>ZYYP000405</t>
  </si>
  <si>
    <t>黄柏</t>
  </si>
  <si>
    <t>ZYYP001331</t>
  </si>
  <si>
    <t>黄芪</t>
  </si>
  <si>
    <t>0.8-1.0cm斜片，无芦头，无枯片。</t>
  </si>
  <si>
    <t>ZYYP000400</t>
  </si>
  <si>
    <t>黄芩片</t>
  </si>
  <si>
    <t>家种</t>
  </si>
  <si>
    <t>ZYYP000338</t>
  </si>
  <si>
    <t>姜黄</t>
  </si>
  <si>
    <t>ZYYP000037</t>
  </si>
  <si>
    <t>焦山楂</t>
  </si>
  <si>
    <t>ZYYP000548</t>
  </si>
  <si>
    <t>金橘叶</t>
  </si>
  <si>
    <t>ZYYP000298</t>
  </si>
  <si>
    <t>荆芥</t>
  </si>
  <si>
    <t>含穗、切、具香气</t>
  </si>
  <si>
    <t>ZYYP000401</t>
  </si>
  <si>
    <t>酒黄芩</t>
  </si>
  <si>
    <t>薄片，条芩，4号筛。无绿色片，具火斑及酒香气</t>
  </si>
  <si>
    <t>ZYYP000357</t>
  </si>
  <si>
    <t>桔梗</t>
  </si>
  <si>
    <t>干、无硫</t>
  </si>
  <si>
    <t>ZYYP000410</t>
  </si>
  <si>
    <t>菊花（杭菊）</t>
  </si>
  <si>
    <t>杭白菊  烘干、花朵整</t>
  </si>
  <si>
    <t>ZYYP000549</t>
  </si>
  <si>
    <t>雷公藤</t>
  </si>
  <si>
    <t>切、干、去净皮</t>
  </si>
  <si>
    <t>ZYYP000350</t>
  </si>
  <si>
    <t>莲子</t>
  </si>
  <si>
    <t>红莲子，药典品种</t>
  </si>
  <si>
    <t>ZYYP000351</t>
  </si>
  <si>
    <t>莲子心</t>
  </si>
  <si>
    <t>无虫、干、色鲜艳</t>
  </si>
  <si>
    <t>ZYYP000117</t>
  </si>
  <si>
    <t>龙胆</t>
  </si>
  <si>
    <t>切、无灰土</t>
  </si>
  <si>
    <t>ZYYP000672</t>
  </si>
  <si>
    <t>龙齿</t>
  </si>
  <si>
    <t>ZYYP000483</t>
  </si>
  <si>
    <t>漏芦</t>
  </si>
  <si>
    <t>ZYYP000424</t>
  </si>
  <si>
    <t>鹿角霜</t>
  </si>
  <si>
    <t>整支</t>
  </si>
  <si>
    <t>ZYYP000998</t>
  </si>
  <si>
    <t>麦冬</t>
  </si>
  <si>
    <t>川麦冬、无硫，120粒，无油粒、无锈斑粒</t>
  </si>
  <si>
    <t>ZYYP000419</t>
  </si>
  <si>
    <t>猫爪草</t>
  </si>
  <si>
    <t>ZYYP000262</t>
  </si>
  <si>
    <t>蜜枇杷叶</t>
  </si>
  <si>
    <t>去毛、切</t>
  </si>
  <si>
    <t>ZYYP000201</t>
  </si>
  <si>
    <t>蜜远志</t>
  </si>
  <si>
    <t>筒、无心、安徽省炮规要求</t>
  </si>
  <si>
    <t>ZYYP000074</t>
  </si>
  <si>
    <t>木蝴蝶</t>
  </si>
  <si>
    <t>ZYYP000734</t>
  </si>
  <si>
    <t>墓头回</t>
  </si>
  <si>
    <t>ZYYP000820</t>
  </si>
  <si>
    <t>牛大力</t>
  </si>
  <si>
    <t>ZYYP000277</t>
  </si>
  <si>
    <t>佩兰</t>
  </si>
  <si>
    <t>ZYYP000464</t>
  </si>
  <si>
    <t>蒲公英</t>
  </si>
  <si>
    <t>新货、全草、干、无灰土</t>
  </si>
  <si>
    <t>ZYYP000466</t>
  </si>
  <si>
    <t>蒲黄炭</t>
  </si>
  <si>
    <t>净、无茎杆、细腻、无棒粉</t>
  </si>
  <si>
    <t>ZYYP000339</t>
  </si>
  <si>
    <t>前胡</t>
  </si>
  <si>
    <t>ZYYP000247</t>
  </si>
  <si>
    <t>青风藤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</si>
</sst>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0"/>
      <color indexed="8"/>
      <name val="Arial"/>
      <charset val="0"/>
    </font>
    <font>
      <sz val="10"/>
      <color rgb="FFFF0000"/>
      <name val="Arial"/>
      <charset val="0"/>
    </font>
    <font>
      <b/>
      <sz val="14"/>
      <name val="Arial"/>
      <family val="2"/>
      <charset val="0"/>
    </font>
    <font>
      <b/>
      <sz val="16"/>
      <name val="宋体"/>
      <charset val="134"/>
    </font>
    <font>
      <sz val="10"/>
      <color rgb="FF000000"/>
      <name val="宋体"/>
      <charset val="0"/>
    </font>
    <font>
      <sz val="10"/>
      <color rgb="FF000000"/>
      <name val="Arial"/>
      <charset val="0"/>
    </font>
    <font>
      <sz val="10"/>
      <color rgb="FFFF0000"/>
      <name val="宋体"/>
      <charset val="0"/>
    </font>
    <font>
      <sz val="12"/>
      <name val="Arial"/>
      <family val="2"/>
      <charset val="0"/>
    </font>
    <font>
      <sz val="12"/>
      <name val="宋体"/>
      <charset val="134"/>
    </font>
    <font>
      <sz val="10"/>
      <name val="宋体"/>
      <charset val="134"/>
    </font>
    <font>
      <b/>
      <sz val="10"/>
      <name val="Arial"/>
      <family val="2"/>
      <charset val="0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宋体"/>
      <family val="2"/>
      <charset val="0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155"/>
  <sheetViews>
    <sheetView tabSelected="1" topLeftCell="A136" workbookViewId="0">
      <selection activeCell="E135" sqref="E135"/>
    </sheetView>
  </sheetViews>
  <sheetFormatPr defaultColWidth="8" defaultRowHeight="13.5"/>
  <cols>
    <col min="1" max="1" width="4.625" style="3" customWidth="1"/>
    <col min="2" max="3" width="8" style="3" hidden="1" customWidth="1"/>
    <col min="4" max="4" width="14" style="3" customWidth="1"/>
    <col min="5" max="6" width="8" style="3" customWidth="1"/>
    <col min="7" max="7" width="11.75" style="5" customWidth="1"/>
    <col min="8" max="8" width="11.625" style="3" customWidth="1"/>
    <col min="9" max="9" width="8" style="3" customWidth="1"/>
    <col min="10" max="16378" width="8" style="3"/>
    <col min="16379" max="16384" width="8" style="6"/>
  </cols>
  <sheetData>
    <row r="1" s="1" customFormat="1" ht="18" customHeight="1" spans="3:42">
      <c r="C1" s="7"/>
      <c r="D1" s="8" t="s">
        <v>0</v>
      </c>
      <c r="E1" s="8"/>
      <c r="F1" s="8"/>
      <c r="G1" s="8"/>
      <c r="H1" s="8"/>
      <c r="I1" s="8"/>
      <c r="J1" s="8"/>
      <c r="K1" s="18"/>
      <c r="L1" s="8"/>
      <c r="M1" s="8"/>
      <c r="N1" s="19"/>
      <c r="O1" s="8"/>
      <c r="P1" s="8"/>
      <c r="Q1" s="8"/>
      <c r="R1" s="26"/>
      <c r="S1" s="27"/>
      <c r="T1" s="26"/>
      <c r="U1" s="26"/>
      <c r="V1" s="26"/>
      <c r="W1" s="26"/>
      <c r="X1" s="26"/>
      <c r="Y1" s="26"/>
      <c r="Z1" s="31"/>
      <c r="AA1" s="26"/>
      <c r="AB1" s="26"/>
      <c r="AC1" s="26"/>
      <c r="AE1" s="32"/>
      <c r="AF1" s="8"/>
      <c r="AG1" s="8"/>
      <c r="AH1" s="26"/>
      <c r="AI1" s="8"/>
      <c r="AJ1" s="32"/>
      <c r="AK1" s="36"/>
      <c r="AL1" s="37"/>
      <c r="AP1" s="40"/>
    </row>
    <row r="2" s="1" customFormat="1" ht="18" customHeight="1" spans="3:42">
      <c r="C2" s="7"/>
      <c r="D2" s="9" t="s">
        <v>1</v>
      </c>
      <c r="E2" s="9"/>
      <c r="F2" s="9"/>
      <c r="G2" s="9"/>
      <c r="H2" s="9"/>
      <c r="I2" s="9"/>
      <c r="J2" s="9"/>
      <c r="K2" s="20"/>
      <c r="L2" s="9"/>
      <c r="M2" s="9"/>
      <c r="N2" s="21"/>
      <c r="O2" s="9"/>
      <c r="P2" s="9"/>
      <c r="Q2" s="9"/>
      <c r="R2" s="28"/>
      <c r="S2" s="29"/>
      <c r="T2" s="28"/>
      <c r="U2" s="28"/>
      <c r="V2" s="28"/>
      <c r="W2" s="28"/>
      <c r="X2" s="28"/>
      <c r="Y2" s="28"/>
      <c r="Z2" s="33"/>
      <c r="AA2" s="28"/>
      <c r="AB2" s="28"/>
      <c r="AC2" s="28"/>
      <c r="AE2" s="34"/>
      <c r="AF2" s="9"/>
      <c r="AG2" s="9"/>
      <c r="AH2" s="28"/>
      <c r="AI2" s="9"/>
      <c r="AJ2" s="34"/>
      <c r="AK2" s="38"/>
      <c r="AL2" s="37"/>
      <c r="AP2" s="40"/>
    </row>
    <row r="3" s="2" customFormat="1" ht="45" customHeight="1" spans="1:37">
      <c r="A3" s="7"/>
      <c r="B3" s="7"/>
      <c r="C3" s="9"/>
      <c r="D3" s="10" t="s">
        <v>2</v>
      </c>
      <c r="E3" s="10"/>
      <c r="F3" s="10"/>
      <c r="G3" s="10"/>
      <c r="H3" s="10"/>
      <c r="I3" s="10"/>
      <c r="J3" s="10"/>
      <c r="K3" s="22"/>
      <c r="L3" s="23"/>
      <c r="M3" s="23"/>
      <c r="N3" s="24"/>
      <c r="O3" s="7"/>
      <c r="P3" s="9"/>
      <c r="Q3" s="9"/>
      <c r="R3" s="9"/>
      <c r="S3" s="30"/>
      <c r="T3" s="7"/>
      <c r="U3" s="7"/>
      <c r="V3" s="7"/>
      <c r="W3" s="9"/>
      <c r="X3" s="7"/>
      <c r="Y3" s="35"/>
      <c r="Z3" s="33"/>
      <c r="AA3" s="9"/>
      <c r="AB3" s="9"/>
      <c r="AC3" s="7"/>
      <c r="AD3" s="7"/>
      <c r="AF3" s="9"/>
      <c r="AG3" s="9"/>
      <c r="AH3" s="9"/>
      <c r="AI3" s="9"/>
      <c r="AK3" s="39"/>
    </row>
    <row r="4" s="3" customFormat="1" spans="1:13">
      <c r="A4" s="11" t="s">
        <v>3</v>
      </c>
      <c r="B4" s="11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3" t="s">
        <v>9</v>
      </c>
      <c r="H4" s="12" t="s">
        <v>10</v>
      </c>
      <c r="I4" s="12" t="s">
        <v>11</v>
      </c>
      <c r="J4" s="12" t="s">
        <v>12</v>
      </c>
      <c r="K4" s="11" t="s">
        <v>13</v>
      </c>
      <c r="L4" s="11" t="s">
        <v>14</v>
      </c>
      <c r="M4" s="11" t="s">
        <v>15</v>
      </c>
    </row>
    <row r="5" s="3" customFormat="1" spans="1:13">
      <c r="A5" s="12">
        <v>1</v>
      </c>
      <c r="B5" s="14" t="str">
        <f t="shared" ref="B5:B68" si="0">CONCATENATE(C5,D5)</f>
        <v>ZYYP001002青松毛</v>
      </c>
      <c r="C5" s="12" t="s">
        <v>16</v>
      </c>
      <c r="D5" s="12" t="s">
        <v>17</v>
      </c>
      <c r="E5" s="12" t="s">
        <v>18</v>
      </c>
      <c r="F5" s="12" t="s">
        <v>19</v>
      </c>
      <c r="G5" s="13" t="s">
        <v>18</v>
      </c>
      <c r="H5" s="12" t="s">
        <v>18</v>
      </c>
      <c r="I5" s="12">
        <v>9</v>
      </c>
      <c r="J5" s="12">
        <v>20</v>
      </c>
      <c r="K5" s="12"/>
      <c r="L5" s="12"/>
      <c r="M5" s="12"/>
    </row>
    <row r="6" s="3" customFormat="1" ht="24" spans="1:13">
      <c r="A6" s="12">
        <v>2</v>
      </c>
      <c r="B6" s="14" t="str">
        <f t="shared" si="0"/>
        <v>ZYYP000157清半夏</v>
      </c>
      <c r="C6" s="12" t="s">
        <v>20</v>
      </c>
      <c r="D6" s="12" t="s">
        <v>21</v>
      </c>
      <c r="E6" s="12" t="s">
        <v>18</v>
      </c>
      <c r="F6" s="12" t="s">
        <v>19</v>
      </c>
      <c r="G6" s="13" t="s">
        <v>22</v>
      </c>
      <c r="H6" s="12" t="s">
        <v>23</v>
      </c>
      <c r="I6" s="12">
        <v>9</v>
      </c>
      <c r="J6" s="12">
        <v>300</v>
      </c>
      <c r="K6" s="12"/>
      <c r="L6" s="12"/>
      <c r="M6" s="12"/>
    </row>
    <row r="7" s="4" customFormat="1" ht="24" spans="1:13">
      <c r="A7" s="12">
        <v>3</v>
      </c>
      <c r="B7" s="15" t="str">
        <f t="shared" si="0"/>
        <v>ZYYP000186全蝎</v>
      </c>
      <c r="C7" s="15" t="s">
        <v>24</v>
      </c>
      <c r="D7" s="16" t="s">
        <v>25</v>
      </c>
      <c r="E7" s="15" t="s">
        <v>18</v>
      </c>
      <c r="F7" s="15" t="s">
        <v>19</v>
      </c>
      <c r="G7" s="17" t="s">
        <v>26</v>
      </c>
      <c r="H7" s="15" t="s">
        <v>27</v>
      </c>
      <c r="I7" s="25">
        <v>9</v>
      </c>
      <c r="J7" s="25">
        <v>150</v>
      </c>
      <c r="K7" s="25"/>
      <c r="L7" s="25"/>
      <c r="M7" s="25"/>
    </row>
    <row r="8" s="3" customFormat="1" spans="1:13">
      <c r="A8" s="12">
        <v>4</v>
      </c>
      <c r="B8" s="14" t="str">
        <f t="shared" si="0"/>
        <v>ZYYP000179肉桂</v>
      </c>
      <c r="C8" s="12" t="s">
        <v>28</v>
      </c>
      <c r="D8" s="12" t="s">
        <v>29</v>
      </c>
      <c r="E8" s="12" t="s">
        <v>18</v>
      </c>
      <c r="F8" s="12" t="s">
        <v>19</v>
      </c>
      <c r="G8" s="13" t="s">
        <v>30</v>
      </c>
      <c r="H8" s="12" t="s">
        <v>23</v>
      </c>
      <c r="I8" s="12">
        <v>9</v>
      </c>
      <c r="J8" s="12">
        <v>350</v>
      </c>
      <c r="K8" s="12"/>
      <c r="L8" s="12"/>
      <c r="M8" s="12"/>
    </row>
    <row r="9" s="3" customFormat="1" spans="1:13">
      <c r="A9" s="12">
        <v>5</v>
      </c>
      <c r="B9" s="14" t="str">
        <f t="shared" si="0"/>
        <v>ZYYP000008三七粉</v>
      </c>
      <c r="C9" s="12" t="s">
        <v>31</v>
      </c>
      <c r="D9" s="12" t="s">
        <v>32</v>
      </c>
      <c r="E9" s="12" t="s">
        <v>18</v>
      </c>
      <c r="F9" s="12" t="s">
        <v>19</v>
      </c>
      <c r="G9" s="13" t="s">
        <v>33</v>
      </c>
      <c r="H9" s="12" t="s">
        <v>23</v>
      </c>
      <c r="I9" s="12">
        <v>9</v>
      </c>
      <c r="J9" s="12">
        <v>50</v>
      </c>
      <c r="K9" s="12"/>
      <c r="L9" s="12"/>
      <c r="M9" s="12"/>
    </row>
    <row r="10" s="3" customFormat="1" spans="1:13">
      <c r="A10" s="12">
        <v>6</v>
      </c>
      <c r="B10" s="14" t="str">
        <f t="shared" si="0"/>
        <v>ZYYP000393桑白皮</v>
      </c>
      <c r="C10" s="12" t="s">
        <v>34</v>
      </c>
      <c r="D10" s="12" t="s">
        <v>35</v>
      </c>
      <c r="E10" s="12" t="s">
        <v>18</v>
      </c>
      <c r="F10" s="12" t="s">
        <v>19</v>
      </c>
      <c r="G10" s="13" t="s">
        <v>36</v>
      </c>
      <c r="H10" s="12" t="s">
        <v>23</v>
      </c>
      <c r="I10" s="12">
        <v>9</v>
      </c>
      <c r="J10" s="12">
        <v>80</v>
      </c>
      <c r="K10" s="12"/>
      <c r="L10" s="12"/>
      <c r="M10" s="12"/>
    </row>
    <row r="11" s="3" customFormat="1" spans="1:13">
      <c r="A11" s="12">
        <v>7</v>
      </c>
      <c r="B11" s="14" t="str">
        <f t="shared" si="0"/>
        <v>ZYYP000392桑叶</v>
      </c>
      <c r="C11" s="12" t="s">
        <v>37</v>
      </c>
      <c r="D11" s="12" t="s">
        <v>38</v>
      </c>
      <c r="E11" s="12" t="s">
        <v>18</v>
      </c>
      <c r="F11" s="12" t="s">
        <v>19</v>
      </c>
      <c r="G11" s="13" t="s">
        <v>39</v>
      </c>
      <c r="H11" s="12" t="s">
        <v>40</v>
      </c>
      <c r="I11" s="12">
        <v>9</v>
      </c>
      <c r="J11" s="12">
        <v>150</v>
      </c>
      <c r="K11" s="12"/>
      <c r="L11" s="12"/>
      <c r="M11" s="12"/>
    </row>
    <row r="12" s="4" customFormat="1" ht="24.75" spans="1:13">
      <c r="A12" s="12">
        <v>8</v>
      </c>
      <c r="B12" s="15" t="str">
        <f t="shared" si="0"/>
        <v>ZYYP000032山药</v>
      </c>
      <c r="C12" s="15" t="s">
        <v>41</v>
      </c>
      <c r="D12" s="16" t="s">
        <v>42</v>
      </c>
      <c r="E12" s="16" t="s">
        <v>43</v>
      </c>
      <c r="F12" s="15" t="s">
        <v>19</v>
      </c>
      <c r="G12" s="17" t="s">
        <v>44</v>
      </c>
      <c r="H12" s="15" t="s">
        <v>27</v>
      </c>
      <c r="I12" s="25">
        <v>9</v>
      </c>
      <c r="J12" s="25">
        <v>3000</v>
      </c>
      <c r="K12" s="25"/>
      <c r="L12" s="25"/>
      <c r="M12" s="25"/>
    </row>
    <row r="13" s="4" customFormat="1" ht="24" spans="1:13">
      <c r="A13" s="12">
        <v>9</v>
      </c>
      <c r="B13" s="15" t="str">
        <f t="shared" si="0"/>
        <v>ZYYP000030山萸肉</v>
      </c>
      <c r="C13" s="15" t="s">
        <v>45</v>
      </c>
      <c r="D13" s="16" t="s">
        <v>46</v>
      </c>
      <c r="E13" s="15" t="s">
        <v>18</v>
      </c>
      <c r="F13" s="15" t="s">
        <v>19</v>
      </c>
      <c r="G13" s="17" t="s">
        <v>47</v>
      </c>
      <c r="H13" s="15" t="s">
        <v>27</v>
      </c>
      <c r="I13" s="25">
        <v>9</v>
      </c>
      <c r="J13" s="25">
        <v>1500</v>
      </c>
      <c r="K13" s="25"/>
      <c r="L13" s="25"/>
      <c r="M13" s="25"/>
    </row>
    <row r="14" s="3" customFormat="1" ht="24" spans="1:13">
      <c r="A14" s="12">
        <v>10</v>
      </c>
      <c r="B14" s="14" t="str">
        <f t="shared" si="0"/>
        <v>ZYYP000371射干</v>
      </c>
      <c r="C14" s="12" t="s">
        <v>48</v>
      </c>
      <c r="D14" s="12" t="s">
        <v>49</v>
      </c>
      <c r="E14" s="12" t="s">
        <v>18</v>
      </c>
      <c r="F14" s="12" t="s">
        <v>19</v>
      </c>
      <c r="G14" s="13" t="s">
        <v>50</v>
      </c>
      <c r="H14" s="12" t="s">
        <v>23</v>
      </c>
      <c r="I14" s="12">
        <v>9</v>
      </c>
      <c r="J14" s="12">
        <v>100</v>
      </c>
      <c r="K14" s="12"/>
      <c r="L14" s="12"/>
      <c r="M14" s="12"/>
    </row>
    <row r="15" s="3" customFormat="1" spans="1:13">
      <c r="A15" s="12">
        <v>11</v>
      </c>
      <c r="B15" s="14" t="str">
        <f t="shared" si="0"/>
        <v>ZYYP000657蛇六谷</v>
      </c>
      <c r="C15" s="12" t="s">
        <v>51</v>
      </c>
      <c r="D15" s="12" t="s">
        <v>52</v>
      </c>
      <c r="E15" s="12" t="s">
        <v>18</v>
      </c>
      <c r="F15" s="12" t="s">
        <v>19</v>
      </c>
      <c r="G15" s="13" t="s">
        <v>18</v>
      </c>
      <c r="H15" s="12" t="s">
        <v>23</v>
      </c>
      <c r="I15" s="12">
        <v>9</v>
      </c>
      <c r="J15" s="12">
        <v>20</v>
      </c>
      <c r="K15" s="12"/>
      <c r="L15" s="12"/>
      <c r="M15" s="12"/>
    </row>
    <row r="16" s="3" customFormat="1" spans="1:13">
      <c r="A16" s="12">
        <v>12</v>
      </c>
      <c r="B16" s="14" t="str">
        <f t="shared" si="0"/>
        <v>ZYYP000163生地黄</v>
      </c>
      <c r="C16" s="12" t="s">
        <v>53</v>
      </c>
      <c r="D16" s="12" t="s">
        <v>54</v>
      </c>
      <c r="E16" s="12" t="s">
        <v>18</v>
      </c>
      <c r="F16" s="12" t="s">
        <v>19</v>
      </c>
      <c r="G16" s="13" t="s">
        <v>55</v>
      </c>
      <c r="H16" s="12" t="s">
        <v>23</v>
      </c>
      <c r="I16" s="12">
        <v>9</v>
      </c>
      <c r="J16" s="12">
        <v>1500</v>
      </c>
      <c r="K16" s="12"/>
      <c r="L16" s="12"/>
      <c r="M16" s="12"/>
    </row>
    <row r="17" s="3" customFormat="1" spans="1:13">
      <c r="A17" s="12">
        <v>13</v>
      </c>
      <c r="B17" s="14" t="str">
        <f t="shared" si="0"/>
        <v>ZYYP000465生蒲黄</v>
      </c>
      <c r="C17" s="12" t="s">
        <v>56</v>
      </c>
      <c r="D17" s="12" t="s">
        <v>57</v>
      </c>
      <c r="E17" s="12" t="s">
        <v>18</v>
      </c>
      <c r="F17" s="12" t="s">
        <v>19</v>
      </c>
      <c r="G17" s="13" t="s">
        <v>58</v>
      </c>
      <c r="H17" s="12" t="s">
        <v>23</v>
      </c>
      <c r="I17" s="12">
        <v>9</v>
      </c>
      <c r="J17" s="12">
        <v>150</v>
      </c>
      <c r="K17" s="12"/>
      <c r="L17" s="12"/>
      <c r="M17" s="12"/>
    </row>
    <row r="18" s="3" customFormat="1" spans="1:13">
      <c r="A18" s="12">
        <v>14</v>
      </c>
      <c r="B18" s="14" t="str">
        <f t="shared" si="0"/>
        <v>ZYYP000620石上柏</v>
      </c>
      <c r="C18" s="12" t="s">
        <v>59</v>
      </c>
      <c r="D18" s="12" t="s">
        <v>60</v>
      </c>
      <c r="E18" s="12" t="s">
        <v>18</v>
      </c>
      <c r="F18" s="12" t="s">
        <v>19</v>
      </c>
      <c r="G18" s="13" t="s">
        <v>18</v>
      </c>
      <c r="H18" s="12" t="s">
        <v>40</v>
      </c>
      <c r="I18" s="12">
        <v>9</v>
      </c>
      <c r="J18" s="12">
        <v>20</v>
      </c>
      <c r="K18" s="12"/>
      <c r="L18" s="12"/>
      <c r="M18" s="12"/>
    </row>
    <row r="19" s="3" customFormat="1" spans="1:13">
      <c r="A19" s="12">
        <v>15</v>
      </c>
      <c r="B19" s="14" t="str">
        <f t="shared" si="0"/>
        <v>ZYYP000382娑罗子</v>
      </c>
      <c r="C19" s="12" t="s">
        <v>61</v>
      </c>
      <c r="D19" s="12" t="s">
        <v>62</v>
      </c>
      <c r="E19" s="12" t="s">
        <v>18</v>
      </c>
      <c r="F19" s="12" t="s">
        <v>19</v>
      </c>
      <c r="G19" s="13" t="s">
        <v>63</v>
      </c>
      <c r="H19" s="12" t="s">
        <v>23</v>
      </c>
      <c r="I19" s="12">
        <v>9</v>
      </c>
      <c r="J19" s="12">
        <v>60</v>
      </c>
      <c r="K19" s="12"/>
      <c r="L19" s="12"/>
      <c r="M19" s="12"/>
    </row>
    <row r="20" s="3" customFormat="1" spans="1:13">
      <c r="A20" s="12">
        <v>16</v>
      </c>
      <c r="B20" s="14" t="str">
        <f t="shared" si="0"/>
        <v>ZYYP000064天花粉</v>
      </c>
      <c r="C20" s="12" t="s">
        <v>64</v>
      </c>
      <c r="D20" s="12" t="s">
        <v>65</v>
      </c>
      <c r="E20" s="12" t="s">
        <v>18</v>
      </c>
      <c r="F20" s="12" t="s">
        <v>19</v>
      </c>
      <c r="G20" s="13" t="s">
        <v>63</v>
      </c>
      <c r="H20" s="12" t="s">
        <v>23</v>
      </c>
      <c r="I20" s="12">
        <v>9</v>
      </c>
      <c r="J20" s="12">
        <v>400</v>
      </c>
      <c r="K20" s="12"/>
      <c r="L20" s="12"/>
      <c r="M20" s="12"/>
    </row>
    <row r="21" s="4" customFormat="1" spans="1:13">
      <c r="A21" s="12">
        <v>17</v>
      </c>
      <c r="B21" s="15" t="str">
        <f t="shared" si="0"/>
        <v>ZYYP000067天麻</v>
      </c>
      <c r="C21" s="15" t="s">
        <v>66</v>
      </c>
      <c r="D21" s="16" t="s">
        <v>67</v>
      </c>
      <c r="E21" s="16" t="s">
        <v>68</v>
      </c>
      <c r="F21" s="15" t="s">
        <v>19</v>
      </c>
      <c r="G21" s="17" t="s">
        <v>69</v>
      </c>
      <c r="H21" s="15" t="s">
        <v>27</v>
      </c>
      <c r="I21" s="25">
        <v>9</v>
      </c>
      <c r="J21" s="25">
        <v>500</v>
      </c>
      <c r="K21" s="25"/>
      <c r="L21" s="25"/>
      <c r="M21" s="25"/>
    </row>
    <row r="22" s="3" customFormat="1" spans="1:13">
      <c r="A22" s="12">
        <v>18</v>
      </c>
      <c r="B22" s="14" t="str">
        <f t="shared" si="0"/>
        <v>ZYYP000557田基黄</v>
      </c>
      <c r="C22" s="12" t="s">
        <v>70</v>
      </c>
      <c r="D22" s="12" t="s">
        <v>71</v>
      </c>
      <c r="E22" s="12" t="s">
        <v>18</v>
      </c>
      <c r="F22" s="12" t="s">
        <v>19</v>
      </c>
      <c r="G22" s="13" t="s">
        <v>72</v>
      </c>
      <c r="H22" s="12" t="s">
        <v>40</v>
      </c>
      <c r="I22" s="12">
        <v>9</v>
      </c>
      <c r="J22" s="12">
        <v>250</v>
      </c>
      <c r="K22" s="12"/>
      <c r="L22" s="12"/>
      <c r="M22" s="12"/>
    </row>
    <row r="23" s="3" customFormat="1" spans="1:13">
      <c r="A23" s="12">
        <v>19</v>
      </c>
      <c r="B23" s="14" t="str">
        <f t="shared" si="0"/>
        <v>ZYYP000619甜叶菊</v>
      </c>
      <c r="C23" s="12" t="s">
        <v>73</v>
      </c>
      <c r="D23" s="12" t="s">
        <v>74</v>
      </c>
      <c r="E23" s="12" t="s">
        <v>18</v>
      </c>
      <c r="F23" s="12" t="s">
        <v>19</v>
      </c>
      <c r="G23" s="13" t="s">
        <v>18</v>
      </c>
      <c r="H23" s="12" t="s">
        <v>40</v>
      </c>
      <c r="I23" s="12">
        <v>9</v>
      </c>
      <c r="J23" s="12">
        <v>80</v>
      </c>
      <c r="K23" s="12"/>
      <c r="L23" s="12"/>
      <c r="M23" s="12"/>
    </row>
    <row r="24" s="3" customFormat="1" ht="24" spans="1:13">
      <c r="A24" s="12">
        <v>20</v>
      </c>
      <c r="B24" s="14" t="str">
        <f t="shared" si="0"/>
        <v>ZYYP000442葶苈子</v>
      </c>
      <c r="C24" s="12" t="s">
        <v>75</v>
      </c>
      <c r="D24" s="12" t="s">
        <v>76</v>
      </c>
      <c r="E24" s="12" t="s">
        <v>18</v>
      </c>
      <c r="F24" s="12" t="s">
        <v>19</v>
      </c>
      <c r="G24" s="13" t="s">
        <v>77</v>
      </c>
      <c r="H24" s="12" t="s">
        <v>23</v>
      </c>
      <c r="I24" s="12">
        <v>9</v>
      </c>
      <c r="J24" s="12">
        <v>100</v>
      </c>
      <c r="K24" s="12"/>
      <c r="L24" s="12"/>
      <c r="M24" s="12"/>
    </row>
    <row r="25" s="3" customFormat="1" ht="24" spans="1:13">
      <c r="A25" s="12">
        <v>21</v>
      </c>
      <c r="B25" s="14" t="str">
        <f t="shared" si="0"/>
        <v>ZYYP000391通草</v>
      </c>
      <c r="C25" s="12" t="s">
        <v>78</v>
      </c>
      <c r="D25" s="12" t="s">
        <v>79</v>
      </c>
      <c r="E25" s="12" t="s">
        <v>18</v>
      </c>
      <c r="F25" s="12" t="s">
        <v>19</v>
      </c>
      <c r="G25" s="13" t="s">
        <v>80</v>
      </c>
      <c r="H25" s="12" t="s">
        <v>81</v>
      </c>
      <c r="I25" s="12">
        <v>9</v>
      </c>
      <c r="J25" s="12">
        <v>50</v>
      </c>
      <c r="K25" s="12"/>
      <c r="L25" s="12"/>
      <c r="M25" s="12"/>
    </row>
    <row r="26" s="3" customFormat="1" spans="1:13">
      <c r="A26" s="12">
        <v>22</v>
      </c>
      <c r="B26" s="14" t="str">
        <f t="shared" si="0"/>
        <v>ZYYP001404五谷虫</v>
      </c>
      <c r="C26" s="12" t="s">
        <v>82</v>
      </c>
      <c r="D26" s="12" t="s">
        <v>83</v>
      </c>
      <c r="E26" s="12" t="s">
        <v>18</v>
      </c>
      <c r="F26" s="12" t="s">
        <v>19</v>
      </c>
      <c r="G26" s="13" t="s">
        <v>18</v>
      </c>
      <c r="H26" s="12" t="s">
        <v>18</v>
      </c>
      <c r="I26" s="12">
        <v>13</v>
      </c>
      <c r="J26" s="12">
        <v>20</v>
      </c>
      <c r="K26" s="12"/>
      <c r="L26" s="12"/>
      <c r="M26" s="12"/>
    </row>
    <row r="27" s="3" customFormat="1" ht="24" spans="1:13">
      <c r="A27" s="12">
        <v>23</v>
      </c>
      <c r="B27" s="14" t="str">
        <f t="shared" si="0"/>
        <v>ZYYP000075五加皮</v>
      </c>
      <c r="C27" s="12" t="s">
        <v>84</v>
      </c>
      <c r="D27" s="12" t="s">
        <v>85</v>
      </c>
      <c r="E27" s="12" t="s">
        <v>18</v>
      </c>
      <c r="F27" s="12" t="s">
        <v>19</v>
      </c>
      <c r="G27" s="13" t="s">
        <v>86</v>
      </c>
      <c r="H27" s="12" t="s">
        <v>23</v>
      </c>
      <c r="I27" s="12">
        <v>9</v>
      </c>
      <c r="J27" s="12">
        <v>100</v>
      </c>
      <c r="K27" s="12"/>
      <c r="L27" s="12"/>
      <c r="M27" s="12"/>
    </row>
    <row r="28" s="3" customFormat="1" spans="1:13">
      <c r="A28" s="12">
        <v>24</v>
      </c>
      <c r="B28" s="14" t="str">
        <f t="shared" si="0"/>
        <v>ZYYP000363夏枯草</v>
      </c>
      <c r="C28" s="12" t="s">
        <v>87</v>
      </c>
      <c r="D28" s="12" t="s">
        <v>88</v>
      </c>
      <c r="E28" s="12" t="s">
        <v>18</v>
      </c>
      <c r="F28" s="12" t="s">
        <v>19</v>
      </c>
      <c r="G28" s="13" t="s">
        <v>89</v>
      </c>
      <c r="H28" s="12" t="s">
        <v>40</v>
      </c>
      <c r="I28" s="12">
        <v>9</v>
      </c>
      <c r="J28" s="12">
        <v>500</v>
      </c>
      <c r="K28" s="12"/>
      <c r="L28" s="12"/>
      <c r="M28" s="12"/>
    </row>
    <row r="29" s="3" customFormat="1" spans="1:13">
      <c r="A29" s="12">
        <v>25</v>
      </c>
      <c r="B29" s="14" t="str">
        <f t="shared" si="0"/>
        <v>ZYYP000124仙鹤草</v>
      </c>
      <c r="C29" s="12" t="s">
        <v>90</v>
      </c>
      <c r="D29" s="12" t="s">
        <v>91</v>
      </c>
      <c r="E29" s="12" t="s">
        <v>18</v>
      </c>
      <c r="F29" s="12" t="s">
        <v>19</v>
      </c>
      <c r="G29" s="13" t="s">
        <v>72</v>
      </c>
      <c r="H29" s="12" t="s">
        <v>40</v>
      </c>
      <c r="I29" s="12">
        <v>9</v>
      </c>
      <c r="J29" s="12">
        <v>500</v>
      </c>
      <c r="K29" s="12"/>
      <c r="L29" s="12"/>
      <c r="M29" s="12"/>
    </row>
    <row r="30" s="3" customFormat="1" ht="24" spans="1:13">
      <c r="A30" s="12">
        <v>26</v>
      </c>
      <c r="B30" s="14" t="str">
        <f t="shared" si="0"/>
        <v>ZYYP000122仙茅</v>
      </c>
      <c r="C30" s="12" t="s">
        <v>92</v>
      </c>
      <c r="D30" s="12" t="s">
        <v>93</v>
      </c>
      <c r="E30" s="12" t="s">
        <v>18</v>
      </c>
      <c r="F30" s="12" t="s">
        <v>19</v>
      </c>
      <c r="G30" s="13" t="s">
        <v>94</v>
      </c>
      <c r="H30" s="12" t="s">
        <v>23</v>
      </c>
      <c r="I30" s="12">
        <v>9</v>
      </c>
      <c r="J30" s="12">
        <v>150</v>
      </c>
      <c r="K30" s="12"/>
      <c r="L30" s="12"/>
      <c r="M30" s="12"/>
    </row>
    <row r="31" s="3" customFormat="1" spans="1:13">
      <c r="A31" s="12">
        <v>27</v>
      </c>
      <c r="B31" s="14" t="str">
        <f t="shared" si="0"/>
        <v>ZYYP000054小蓟</v>
      </c>
      <c r="C31" s="12" t="s">
        <v>95</v>
      </c>
      <c r="D31" s="12" t="s">
        <v>96</v>
      </c>
      <c r="E31" s="12" t="s">
        <v>18</v>
      </c>
      <c r="F31" s="12" t="s">
        <v>19</v>
      </c>
      <c r="G31" s="13" t="s">
        <v>18</v>
      </c>
      <c r="H31" s="12" t="s">
        <v>40</v>
      </c>
      <c r="I31" s="12">
        <v>9</v>
      </c>
      <c r="J31" s="12">
        <v>70</v>
      </c>
      <c r="K31" s="12"/>
      <c r="L31" s="12"/>
      <c r="M31" s="12"/>
    </row>
    <row r="32" s="3" customFormat="1" spans="1:13">
      <c r="A32" s="12">
        <v>28</v>
      </c>
      <c r="B32" s="14" t="str">
        <f t="shared" si="0"/>
        <v>ZYYP000436盐续断</v>
      </c>
      <c r="C32" s="12" t="s">
        <v>97</v>
      </c>
      <c r="D32" s="12" t="s">
        <v>98</v>
      </c>
      <c r="E32" s="12" t="s">
        <v>18</v>
      </c>
      <c r="F32" s="12" t="s">
        <v>19</v>
      </c>
      <c r="G32" s="13" t="s">
        <v>99</v>
      </c>
      <c r="H32" s="12" t="s">
        <v>23</v>
      </c>
      <c r="I32" s="12">
        <v>9</v>
      </c>
      <c r="J32" s="12">
        <v>500</v>
      </c>
      <c r="K32" s="12"/>
      <c r="L32" s="12"/>
      <c r="M32" s="12"/>
    </row>
    <row r="33" s="3" customFormat="1" spans="1:13">
      <c r="A33" s="12">
        <v>29</v>
      </c>
      <c r="B33" s="14" t="str">
        <f t="shared" si="0"/>
        <v>ZYYP000152玄参</v>
      </c>
      <c r="C33" s="12" t="s">
        <v>100</v>
      </c>
      <c r="D33" s="12" t="s">
        <v>101</v>
      </c>
      <c r="E33" s="12" t="s">
        <v>18</v>
      </c>
      <c r="F33" s="12" t="s">
        <v>19</v>
      </c>
      <c r="G33" s="13" t="s">
        <v>63</v>
      </c>
      <c r="H33" s="12" t="s">
        <v>23</v>
      </c>
      <c r="I33" s="12">
        <v>9</v>
      </c>
      <c r="J33" s="12">
        <v>700</v>
      </c>
      <c r="K33" s="12"/>
      <c r="L33" s="12"/>
      <c r="M33" s="12"/>
    </row>
    <row r="34" s="3" customFormat="1" spans="1:13">
      <c r="A34" s="12">
        <v>30</v>
      </c>
      <c r="B34" s="14" t="str">
        <f t="shared" si="0"/>
        <v>ZYYP000151玄明粉</v>
      </c>
      <c r="C34" s="12" t="s">
        <v>102</v>
      </c>
      <c r="D34" s="12" t="s">
        <v>103</v>
      </c>
      <c r="E34" s="12" t="s">
        <v>18</v>
      </c>
      <c r="F34" s="12" t="s">
        <v>19</v>
      </c>
      <c r="G34" s="13" t="s">
        <v>104</v>
      </c>
      <c r="H34" s="12" t="s">
        <v>23</v>
      </c>
      <c r="I34" s="12">
        <v>13</v>
      </c>
      <c r="J34" s="12">
        <v>50</v>
      </c>
      <c r="K34" s="12"/>
      <c r="L34" s="12"/>
      <c r="M34" s="12"/>
    </row>
    <row r="35" s="3" customFormat="1" spans="1:13">
      <c r="A35" s="12">
        <v>31</v>
      </c>
      <c r="B35" s="14" t="str">
        <f t="shared" si="0"/>
        <v>ZYYP000428旋覆花</v>
      </c>
      <c r="C35" s="12" t="s">
        <v>105</v>
      </c>
      <c r="D35" s="12" t="s">
        <v>106</v>
      </c>
      <c r="E35" s="12" t="s">
        <v>18</v>
      </c>
      <c r="F35" s="12" t="s">
        <v>19</v>
      </c>
      <c r="G35" s="13" t="s">
        <v>107</v>
      </c>
      <c r="H35" s="12" t="s">
        <v>40</v>
      </c>
      <c r="I35" s="12">
        <v>9</v>
      </c>
      <c r="J35" s="12">
        <v>150</v>
      </c>
      <c r="K35" s="12"/>
      <c r="L35" s="12"/>
      <c r="M35" s="12"/>
    </row>
    <row r="36" s="3" customFormat="1" spans="1:13">
      <c r="A36" s="12">
        <v>32</v>
      </c>
      <c r="B36" s="14" t="str">
        <f t="shared" si="0"/>
        <v>ZYYP001439旋覆花</v>
      </c>
      <c r="C36" s="12" t="s">
        <v>108</v>
      </c>
      <c r="D36" s="12" t="s">
        <v>106</v>
      </c>
      <c r="E36" s="12" t="s">
        <v>109</v>
      </c>
      <c r="F36" s="12" t="s">
        <v>110</v>
      </c>
      <c r="G36" s="13" t="s">
        <v>107</v>
      </c>
      <c r="H36" s="12" t="s">
        <v>18</v>
      </c>
      <c r="I36" s="12">
        <v>9</v>
      </c>
      <c r="J36" s="12">
        <v>5000</v>
      </c>
      <c r="K36" s="12"/>
      <c r="L36" s="12"/>
      <c r="M36" s="12"/>
    </row>
    <row r="37" s="3" customFormat="1" ht="24" spans="1:13">
      <c r="A37" s="12">
        <v>33</v>
      </c>
      <c r="B37" s="14" t="str">
        <f t="shared" si="0"/>
        <v>ZYYP000406盐黄柏</v>
      </c>
      <c r="C37" s="12" t="s">
        <v>111</v>
      </c>
      <c r="D37" s="12" t="s">
        <v>112</v>
      </c>
      <c r="E37" s="12" t="s">
        <v>18</v>
      </c>
      <c r="F37" s="12" t="s">
        <v>19</v>
      </c>
      <c r="G37" s="13" t="s">
        <v>113</v>
      </c>
      <c r="H37" s="12" t="s">
        <v>23</v>
      </c>
      <c r="I37" s="12">
        <v>9</v>
      </c>
      <c r="J37" s="12">
        <v>350</v>
      </c>
      <c r="K37" s="12"/>
      <c r="L37" s="12"/>
      <c r="M37" s="12"/>
    </row>
    <row r="38" s="3" customFormat="1" spans="1:13">
      <c r="A38" s="12">
        <v>34</v>
      </c>
      <c r="B38" s="14" t="str">
        <f t="shared" si="0"/>
        <v>ZYYP000053盐小茴香</v>
      </c>
      <c r="C38" s="12" t="s">
        <v>114</v>
      </c>
      <c r="D38" s="12" t="s">
        <v>115</v>
      </c>
      <c r="E38" s="12" t="s">
        <v>18</v>
      </c>
      <c r="F38" s="12" t="s">
        <v>19</v>
      </c>
      <c r="G38" s="13" t="s">
        <v>99</v>
      </c>
      <c r="H38" s="12" t="s">
        <v>23</v>
      </c>
      <c r="I38" s="12">
        <v>9</v>
      </c>
      <c r="J38" s="12">
        <v>100</v>
      </c>
      <c r="K38" s="12"/>
      <c r="L38" s="12"/>
      <c r="M38" s="12"/>
    </row>
    <row r="39" s="3" customFormat="1" spans="1:13">
      <c r="A39" s="12">
        <v>35</v>
      </c>
      <c r="B39" s="14" t="str">
        <f t="shared" si="0"/>
        <v>ZYYP000380盐益智仁</v>
      </c>
      <c r="C39" s="12" t="s">
        <v>116</v>
      </c>
      <c r="D39" s="12" t="s">
        <v>117</v>
      </c>
      <c r="E39" s="12" t="s">
        <v>18</v>
      </c>
      <c r="F39" s="12" t="s">
        <v>19</v>
      </c>
      <c r="G39" s="13" t="s">
        <v>118</v>
      </c>
      <c r="H39" s="12" t="s">
        <v>23</v>
      </c>
      <c r="I39" s="12">
        <v>9</v>
      </c>
      <c r="J39" s="12">
        <v>250</v>
      </c>
      <c r="K39" s="12"/>
      <c r="L39" s="12"/>
      <c r="M39" s="12"/>
    </row>
    <row r="40" s="3" customFormat="1" spans="1:13">
      <c r="A40" s="12">
        <v>36</v>
      </c>
      <c r="B40" s="14" t="str">
        <f t="shared" si="0"/>
        <v>ZYYP000739饴糖</v>
      </c>
      <c r="C40" s="12" t="s">
        <v>119</v>
      </c>
      <c r="D40" s="12" t="s">
        <v>120</v>
      </c>
      <c r="E40" s="12" t="s">
        <v>18</v>
      </c>
      <c r="F40" s="12" t="s">
        <v>19</v>
      </c>
      <c r="G40" s="13" t="s">
        <v>18</v>
      </c>
      <c r="H40" s="12" t="s">
        <v>23</v>
      </c>
      <c r="I40" s="12">
        <v>13</v>
      </c>
      <c r="J40" s="12">
        <v>50</v>
      </c>
      <c r="K40" s="12"/>
      <c r="L40" s="12"/>
      <c r="M40" s="12"/>
    </row>
    <row r="41" s="3" customFormat="1" spans="1:13">
      <c r="A41" s="12">
        <v>37</v>
      </c>
      <c r="B41" s="14" t="str">
        <f t="shared" si="0"/>
        <v>ZYYP000378益母草</v>
      </c>
      <c r="C41" s="12" t="s">
        <v>121</v>
      </c>
      <c r="D41" s="12" t="s">
        <v>122</v>
      </c>
      <c r="E41" s="12" t="s">
        <v>18</v>
      </c>
      <c r="F41" s="12" t="s">
        <v>19</v>
      </c>
      <c r="G41" s="13" t="s">
        <v>123</v>
      </c>
      <c r="H41" s="12" t="s">
        <v>40</v>
      </c>
      <c r="I41" s="12">
        <v>9</v>
      </c>
      <c r="J41" s="12">
        <v>500</v>
      </c>
      <c r="K41" s="12"/>
      <c r="L41" s="12"/>
      <c r="M41" s="12"/>
    </row>
    <row r="42" s="3" customFormat="1" ht="36.75" spans="1:13">
      <c r="A42" s="12">
        <v>38</v>
      </c>
      <c r="B42" s="14" t="str">
        <f t="shared" si="0"/>
        <v>ZYYP000291油松节</v>
      </c>
      <c r="C42" s="12" t="s">
        <v>124</v>
      </c>
      <c r="D42" s="12" t="s">
        <v>125</v>
      </c>
      <c r="E42" s="12" t="s">
        <v>18</v>
      </c>
      <c r="F42" s="12" t="s">
        <v>19</v>
      </c>
      <c r="G42" s="13" t="s">
        <v>126</v>
      </c>
      <c r="H42" s="12" t="s">
        <v>23</v>
      </c>
      <c r="I42" s="12">
        <v>9</v>
      </c>
      <c r="J42" s="12">
        <v>20</v>
      </c>
      <c r="K42" s="12"/>
      <c r="L42" s="12"/>
      <c r="M42" s="12"/>
    </row>
    <row r="43" s="3" customFormat="1" spans="1:13">
      <c r="A43" s="12">
        <v>39</v>
      </c>
      <c r="B43" s="14" t="str">
        <f t="shared" si="0"/>
        <v>ZYYP000541玉米须</v>
      </c>
      <c r="C43" s="12" t="s">
        <v>127</v>
      </c>
      <c r="D43" s="12" t="s">
        <v>128</v>
      </c>
      <c r="E43" s="12" t="s">
        <v>18</v>
      </c>
      <c r="F43" s="12" t="s">
        <v>19</v>
      </c>
      <c r="G43" s="13" t="s">
        <v>123</v>
      </c>
      <c r="H43" s="12" t="s">
        <v>40</v>
      </c>
      <c r="I43" s="12">
        <v>9</v>
      </c>
      <c r="J43" s="12">
        <v>150</v>
      </c>
      <c r="K43" s="12"/>
      <c r="L43" s="12"/>
      <c r="M43" s="12"/>
    </row>
    <row r="44" s="3" customFormat="1" spans="1:13">
      <c r="A44" s="12">
        <v>40</v>
      </c>
      <c r="B44" s="14" t="str">
        <f t="shared" si="0"/>
        <v>ZYYP000089月季花</v>
      </c>
      <c r="C44" s="12" t="s">
        <v>129</v>
      </c>
      <c r="D44" s="12" t="s">
        <v>130</v>
      </c>
      <c r="E44" s="12" t="s">
        <v>18</v>
      </c>
      <c r="F44" s="12" t="s">
        <v>19</v>
      </c>
      <c r="G44" s="13" t="s">
        <v>131</v>
      </c>
      <c r="H44" s="12" t="s">
        <v>40</v>
      </c>
      <c r="I44" s="12">
        <v>9</v>
      </c>
      <c r="J44" s="12">
        <v>20</v>
      </c>
      <c r="K44" s="12"/>
      <c r="L44" s="12"/>
      <c r="M44" s="12"/>
    </row>
    <row r="45" s="3" customFormat="1" spans="1:13">
      <c r="A45" s="12">
        <v>41</v>
      </c>
      <c r="B45" s="14" t="str">
        <f t="shared" si="0"/>
        <v>ZYYP000228皂角刺</v>
      </c>
      <c r="C45" s="12" t="s">
        <v>132</v>
      </c>
      <c r="D45" s="12" t="s">
        <v>133</v>
      </c>
      <c r="E45" s="12" t="s">
        <v>18</v>
      </c>
      <c r="F45" s="12" t="s">
        <v>19</v>
      </c>
      <c r="G45" s="13" t="s">
        <v>72</v>
      </c>
      <c r="H45" s="12" t="s">
        <v>23</v>
      </c>
      <c r="I45" s="12">
        <v>9</v>
      </c>
      <c r="J45" s="12">
        <v>320</v>
      </c>
      <c r="K45" s="12"/>
      <c r="L45" s="12"/>
      <c r="M45" s="12"/>
    </row>
    <row r="46" s="3" customFormat="1" spans="1:13">
      <c r="A46" s="12">
        <v>42</v>
      </c>
      <c r="B46" s="14" t="str">
        <f t="shared" si="0"/>
        <v>ZYYP000292泽兰</v>
      </c>
      <c r="C46" s="12" t="s">
        <v>134</v>
      </c>
      <c r="D46" s="12" t="s">
        <v>135</v>
      </c>
      <c r="E46" s="12" t="s">
        <v>18</v>
      </c>
      <c r="F46" s="12" t="s">
        <v>19</v>
      </c>
      <c r="G46" s="13" t="s">
        <v>123</v>
      </c>
      <c r="H46" s="12" t="s">
        <v>40</v>
      </c>
      <c r="I46" s="12">
        <v>9</v>
      </c>
      <c r="J46" s="12">
        <v>230</v>
      </c>
      <c r="K46" s="12"/>
      <c r="L46" s="12"/>
      <c r="M46" s="12"/>
    </row>
    <row r="47" s="3" customFormat="1" spans="1:13">
      <c r="A47" s="12">
        <v>43</v>
      </c>
      <c r="B47" s="14" t="str">
        <f t="shared" si="0"/>
        <v>ZYYP000296珍珠母</v>
      </c>
      <c r="C47" s="12" t="s">
        <v>136</v>
      </c>
      <c r="D47" s="12" t="s">
        <v>137</v>
      </c>
      <c r="E47" s="12" t="s">
        <v>18</v>
      </c>
      <c r="F47" s="12" t="s">
        <v>19</v>
      </c>
      <c r="G47" s="13" t="s">
        <v>18</v>
      </c>
      <c r="H47" s="12" t="s">
        <v>23</v>
      </c>
      <c r="I47" s="12">
        <v>9</v>
      </c>
      <c r="J47" s="12">
        <v>40</v>
      </c>
      <c r="K47" s="12"/>
      <c r="L47" s="12"/>
      <c r="M47" s="12"/>
    </row>
    <row r="48" s="3" customFormat="1" spans="1:13">
      <c r="A48" s="12">
        <v>44</v>
      </c>
      <c r="B48" s="14" t="str">
        <f t="shared" si="0"/>
        <v>ZYYP000316栀子</v>
      </c>
      <c r="C48" s="12" t="s">
        <v>138</v>
      </c>
      <c r="D48" s="12" t="s">
        <v>139</v>
      </c>
      <c r="E48" s="12" t="s">
        <v>18</v>
      </c>
      <c r="F48" s="12" t="s">
        <v>19</v>
      </c>
      <c r="G48" s="13" t="s">
        <v>140</v>
      </c>
      <c r="H48" s="12" t="s">
        <v>23</v>
      </c>
      <c r="I48" s="12">
        <v>9</v>
      </c>
      <c r="J48" s="12">
        <v>150</v>
      </c>
      <c r="K48" s="12"/>
      <c r="L48" s="12"/>
      <c r="M48" s="12"/>
    </row>
    <row r="49" s="3" customFormat="1" spans="1:13">
      <c r="A49" s="12">
        <v>45</v>
      </c>
      <c r="B49" s="14" t="str">
        <f t="shared" si="0"/>
        <v>ZYYP000221制吴茱萸</v>
      </c>
      <c r="C49" s="12" t="s">
        <v>141</v>
      </c>
      <c r="D49" s="12" t="s">
        <v>142</v>
      </c>
      <c r="E49" s="12" t="s">
        <v>18</v>
      </c>
      <c r="F49" s="12" t="s">
        <v>19</v>
      </c>
      <c r="G49" s="13" t="s">
        <v>143</v>
      </c>
      <c r="H49" s="12" t="s">
        <v>23</v>
      </c>
      <c r="I49" s="12">
        <v>9</v>
      </c>
      <c r="J49" s="12">
        <v>220</v>
      </c>
      <c r="K49" s="12"/>
      <c r="L49" s="12"/>
      <c r="M49" s="12"/>
    </row>
    <row r="50" s="3" customFormat="1" spans="1:13">
      <c r="A50" s="12">
        <v>46</v>
      </c>
      <c r="B50" s="14" t="str">
        <f t="shared" si="0"/>
        <v>ZYYP000334重楼</v>
      </c>
      <c r="C50" s="12" t="s">
        <v>144</v>
      </c>
      <c r="D50" s="12" t="s">
        <v>145</v>
      </c>
      <c r="E50" s="12" t="s">
        <v>18</v>
      </c>
      <c r="F50" s="12" t="s">
        <v>19</v>
      </c>
      <c r="G50" s="13" t="s">
        <v>146</v>
      </c>
      <c r="H50" s="12" t="s">
        <v>23</v>
      </c>
      <c r="I50" s="12">
        <v>9</v>
      </c>
      <c r="J50" s="12">
        <v>70</v>
      </c>
      <c r="K50" s="12"/>
      <c r="L50" s="12"/>
      <c r="M50" s="12"/>
    </row>
    <row r="51" s="3" customFormat="1" spans="1:13">
      <c r="A51" s="12">
        <v>47</v>
      </c>
      <c r="B51" s="14" t="str">
        <f t="shared" si="0"/>
        <v>ZYYP000418猪苓</v>
      </c>
      <c r="C51" s="12" t="s">
        <v>147</v>
      </c>
      <c r="D51" s="12" t="s">
        <v>148</v>
      </c>
      <c r="E51" s="12" t="s">
        <v>18</v>
      </c>
      <c r="F51" s="12" t="s">
        <v>19</v>
      </c>
      <c r="G51" s="13" t="s">
        <v>63</v>
      </c>
      <c r="H51" s="12" t="s">
        <v>23</v>
      </c>
      <c r="I51" s="12">
        <v>9</v>
      </c>
      <c r="J51" s="12">
        <v>320</v>
      </c>
      <c r="K51" s="12"/>
      <c r="L51" s="12"/>
      <c r="M51" s="12"/>
    </row>
    <row r="52" s="3" customFormat="1" spans="1:13">
      <c r="A52" s="12">
        <v>48</v>
      </c>
      <c r="B52" s="14" t="str">
        <f t="shared" si="0"/>
        <v>ZYYP000445棕榈炭</v>
      </c>
      <c r="C52" s="12" t="s">
        <v>149</v>
      </c>
      <c r="D52" s="12" t="s">
        <v>150</v>
      </c>
      <c r="E52" s="12" t="s">
        <v>18</v>
      </c>
      <c r="F52" s="12" t="s">
        <v>19</v>
      </c>
      <c r="G52" s="13" t="s">
        <v>151</v>
      </c>
      <c r="H52" s="12" t="s">
        <v>23</v>
      </c>
      <c r="I52" s="12">
        <v>9</v>
      </c>
      <c r="J52" s="12">
        <v>20</v>
      </c>
      <c r="K52" s="12"/>
      <c r="L52" s="12"/>
      <c r="M52" s="12"/>
    </row>
    <row r="53" s="3" customFormat="1" spans="1:13">
      <c r="A53" s="12">
        <v>49</v>
      </c>
      <c r="B53" s="14" t="str">
        <f t="shared" si="0"/>
        <v>ZYYP000652阿胶珠</v>
      </c>
      <c r="C53" s="12" t="s">
        <v>152</v>
      </c>
      <c r="D53" s="12" t="s">
        <v>153</v>
      </c>
      <c r="E53" s="12" t="s">
        <v>154</v>
      </c>
      <c r="F53" s="12" t="s">
        <v>19</v>
      </c>
      <c r="G53" s="13" t="s">
        <v>18</v>
      </c>
      <c r="H53" s="12" t="s">
        <v>23</v>
      </c>
      <c r="I53" s="12">
        <v>13</v>
      </c>
      <c r="J53" s="12">
        <v>15</v>
      </c>
      <c r="K53" s="12"/>
      <c r="L53" s="12"/>
      <c r="M53" s="12"/>
    </row>
    <row r="54" s="3" customFormat="1" spans="1:13">
      <c r="A54" s="12">
        <v>50</v>
      </c>
      <c r="B54" s="14" t="str">
        <f t="shared" si="0"/>
        <v>ZYYP000473矮地茶</v>
      </c>
      <c r="C54" s="12" t="s">
        <v>155</v>
      </c>
      <c r="D54" s="12" t="s">
        <v>156</v>
      </c>
      <c r="E54" s="12" t="s">
        <v>18</v>
      </c>
      <c r="F54" s="12" t="s">
        <v>19</v>
      </c>
      <c r="G54" s="13" t="s">
        <v>72</v>
      </c>
      <c r="H54" s="12" t="s">
        <v>40</v>
      </c>
      <c r="I54" s="12">
        <v>9</v>
      </c>
      <c r="J54" s="12">
        <v>70</v>
      </c>
      <c r="K54" s="12"/>
      <c r="L54" s="12"/>
      <c r="M54" s="12"/>
    </row>
    <row r="55" s="3" customFormat="1" spans="1:13">
      <c r="A55" s="12">
        <v>51</v>
      </c>
      <c r="B55" s="14" t="str">
        <f t="shared" si="0"/>
        <v>ZYYP000553白花蛇舌草</v>
      </c>
      <c r="C55" s="12" t="s">
        <v>157</v>
      </c>
      <c r="D55" s="12" t="s">
        <v>158</v>
      </c>
      <c r="E55" s="12" t="s">
        <v>18</v>
      </c>
      <c r="F55" s="12" t="s">
        <v>19</v>
      </c>
      <c r="G55" s="13" t="s">
        <v>159</v>
      </c>
      <c r="H55" s="12" t="s">
        <v>40</v>
      </c>
      <c r="I55" s="12">
        <v>9</v>
      </c>
      <c r="J55" s="12">
        <v>500</v>
      </c>
      <c r="K55" s="12"/>
      <c r="L55" s="12"/>
      <c r="M55" s="12"/>
    </row>
    <row r="56" s="3" customFormat="1" spans="1:13">
      <c r="A56" s="12">
        <v>52</v>
      </c>
      <c r="B56" s="14" t="str">
        <f t="shared" si="0"/>
        <v>ZYYP000828白屈菜</v>
      </c>
      <c r="C56" s="12" t="s">
        <v>160</v>
      </c>
      <c r="D56" s="12" t="s">
        <v>161</v>
      </c>
      <c r="E56" s="12" t="s">
        <v>18</v>
      </c>
      <c r="F56" s="12" t="s">
        <v>19</v>
      </c>
      <c r="G56" s="13" t="s">
        <v>18</v>
      </c>
      <c r="H56" s="12" t="s">
        <v>18</v>
      </c>
      <c r="I56" s="12">
        <v>9</v>
      </c>
      <c r="J56" s="12">
        <v>20</v>
      </c>
      <c r="K56" s="12"/>
      <c r="L56" s="12"/>
      <c r="M56" s="12"/>
    </row>
    <row r="57" s="3" customFormat="1" ht="61.5" spans="1:13">
      <c r="A57" s="12">
        <v>53</v>
      </c>
      <c r="B57" s="14" t="str">
        <f t="shared" si="0"/>
        <v>ZYYP000129白芍</v>
      </c>
      <c r="C57" s="12" t="s">
        <v>162</v>
      </c>
      <c r="D57" s="12" t="s">
        <v>163</v>
      </c>
      <c r="E57" s="12" t="s">
        <v>43</v>
      </c>
      <c r="F57" s="12" t="s">
        <v>19</v>
      </c>
      <c r="G57" s="13" t="s">
        <v>164</v>
      </c>
      <c r="H57" s="12" t="s">
        <v>23</v>
      </c>
      <c r="I57" s="12">
        <v>9</v>
      </c>
      <c r="J57" s="12">
        <v>1000</v>
      </c>
      <c r="K57" s="12"/>
      <c r="L57" s="12"/>
      <c r="M57" s="12"/>
    </row>
    <row r="58" s="3" customFormat="1" spans="1:13">
      <c r="A58" s="12">
        <v>54</v>
      </c>
      <c r="B58" s="14" t="str">
        <f t="shared" si="0"/>
        <v>ZYYP000128白头翁</v>
      </c>
      <c r="C58" s="12" t="s">
        <v>165</v>
      </c>
      <c r="D58" s="12" t="s">
        <v>166</v>
      </c>
      <c r="E58" s="12" t="s">
        <v>18</v>
      </c>
      <c r="F58" s="12" t="s">
        <v>19</v>
      </c>
      <c r="G58" s="13" t="s">
        <v>63</v>
      </c>
      <c r="H58" s="12" t="s">
        <v>23</v>
      </c>
      <c r="I58" s="12">
        <v>9</v>
      </c>
      <c r="J58" s="12">
        <v>200</v>
      </c>
      <c r="K58" s="12"/>
      <c r="L58" s="12"/>
      <c r="M58" s="12"/>
    </row>
    <row r="59" s="3" customFormat="1" spans="1:13">
      <c r="A59" s="12">
        <v>55</v>
      </c>
      <c r="B59" s="14" t="str">
        <f t="shared" si="0"/>
        <v>ZYYP000140白蔹</v>
      </c>
      <c r="C59" s="12" t="s">
        <v>167</v>
      </c>
      <c r="D59" s="12" t="s">
        <v>168</v>
      </c>
      <c r="E59" s="12" t="s">
        <v>18</v>
      </c>
      <c r="F59" s="12" t="s">
        <v>19</v>
      </c>
      <c r="G59" s="13" t="s">
        <v>18</v>
      </c>
      <c r="H59" s="12" t="s">
        <v>23</v>
      </c>
      <c r="I59" s="12">
        <v>9</v>
      </c>
      <c r="J59" s="12">
        <v>5</v>
      </c>
      <c r="K59" s="12"/>
      <c r="L59" s="12"/>
      <c r="M59" s="12"/>
    </row>
    <row r="60" s="3" customFormat="1" spans="1:13">
      <c r="A60" s="12">
        <v>56</v>
      </c>
      <c r="B60" s="14" t="str">
        <f t="shared" si="0"/>
        <v>ZYYP000142白薇</v>
      </c>
      <c r="C60" s="12" t="s">
        <v>169</v>
      </c>
      <c r="D60" s="12" t="s">
        <v>170</v>
      </c>
      <c r="E60" s="12" t="s">
        <v>18</v>
      </c>
      <c r="F60" s="12" t="s">
        <v>19</v>
      </c>
      <c r="G60" s="13" t="s">
        <v>63</v>
      </c>
      <c r="H60" s="12" t="s">
        <v>40</v>
      </c>
      <c r="I60" s="12">
        <v>9</v>
      </c>
      <c r="J60" s="12">
        <v>30</v>
      </c>
      <c r="K60" s="12"/>
      <c r="L60" s="12"/>
      <c r="M60" s="12"/>
    </row>
    <row r="61" s="3" customFormat="1" spans="1:13">
      <c r="A61" s="12">
        <v>57</v>
      </c>
      <c r="B61" s="14" t="str">
        <f t="shared" si="0"/>
        <v>ZYYP000141白鲜皮</v>
      </c>
      <c r="C61" s="12" t="s">
        <v>171</v>
      </c>
      <c r="D61" s="12" t="s">
        <v>172</v>
      </c>
      <c r="E61" s="12" t="s">
        <v>18</v>
      </c>
      <c r="F61" s="12" t="s">
        <v>19</v>
      </c>
      <c r="G61" s="13" t="s">
        <v>173</v>
      </c>
      <c r="H61" s="12" t="s">
        <v>23</v>
      </c>
      <c r="I61" s="12">
        <v>9</v>
      </c>
      <c r="J61" s="12">
        <v>350</v>
      </c>
      <c r="K61" s="12"/>
      <c r="L61" s="12"/>
      <c r="M61" s="12"/>
    </row>
    <row r="62" s="3" customFormat="1" spans="1:13">
      <c r="A62" s="12">
        <v>58</v>
      </c>
      <c r="B62" s="14" t="str">
        <f t="shared" si="0"/>
        <v>ZYYP000513白英</v>
      </c>
      <c r="C62" s="12" t="s">
        <v>174</v>
      </c>
      <c r="D62" s="12" t="s">
        <v>175</v>
      </c>
      <c r="E62" s="12" t="s">
        <v>18</v>
      </c>
      <c r="F62" s="12" t="s">
        <v>19</v>
      </c>
      <c r="G62" s="13" t="s">
        <v>72</v>
      </c>
      <c r="H62" s="12" t="s">
        <v>40</v>
      </c>
      <c r="I62" s="12">
        <v>9</v>
      </c>
      <c r="J62" s="12">
        <v>150</v>
      </c>
      <c r="K62" s="12"/>
      <c r="L62" s="12"/>
      <c r="M62" s="12"/>
    </row>
    <row r="63" s="3" customFormat="1" spans="1:13">
      <c r="A63" s="12">
        <v>59</v>
      </c>
      <c r="B63" s="14" t="str">
        <f t="shared" si="0"/>
        <v>ZYYP000131白芷</v>
      </c>
      <c r="C63" s="12" t="s">
        <v>176</v>
      </c>
      <c r="D63" s="12" t="s">
        <v>177</v>
      </c>
      <c r="E63" s="12" t="s">
        <v>18</v>
      </c>
      <c r="F63" s="12" t="s">
        <v>19</v>
      </c>
      <c r="G63" s="13" t="s">
        <v>178</v>
      </c>
      <c r="H63" s="12" t="s">
        <v>23</v>
      </c>
      <c r="I63" s="12">
        <v>9</v>
      </c>
      <c r="J63" s="12">
        <v>700</v>
      </c>
      <c r="K63" s="12"/>
      <c r="L63" s="12"/>
      <c r="M63" s="12"/>
    </row>
    <row r="64" s="3" customFormat="1" ht="24" spans="1:13">
      <c r="A64" s="12">
        <v>60</v>
      </c>
      <c r="B64" s="14" t="str">
        <f t="shared" si="0"/>
        <v>ZYYP000172百合</v>
      </c>
      <c r="C64" s="12" t="s">
        <v>179</v>
      </c>
      <c r="D64" s="12" t="s">
        <v>180</v>
      </c>
      <c r="E64" s="12" t="s">
        <v>18</v>
      </c>
      <c r="F64" s="12" t="s">
        <v>19</v>
      </c>
      <c r="G64" s="13" t="s">
        <v>181</v>
      </c>
      <c r="H64" s="12" t="s">
        <v>23</v>
      </c>
      <c r="I64" s="12">
        <v>9</v>
      </c>
      <c r="J64" s="12">
        <v>800</v>
      </c>
      <c r="K64" s="12"/>
      <c r="L64" s="12"/>
      <c r="M64" s="12"/>
    </row>
    <row r="65" s="3" customFormat="1" spans="1:13">
      <c r="A65" s="12">
        <v>61</v>
      </c>
      <c r="B65" s="14" t="str">
        <f t="shared" si="0"/>
        <v>ZYYP000443萹蓄</v>
      </c>
      <c r="C65" s="12" t="s">
        <v>182</v>
      </c>
      <c r="D65" s="12" t="s">
        <v>183</v>
      </c>
      <c r="E65" s="12" t="s">
        <v>18</v>
      </c>
      <c r="F65" s="12" t="s">
        <v>19</v>
      </c>
      <c r="G65" s="13" t="s">
        <v>184</v>
      </c>
      <c r="H65" s="12" t="s">
        <v>40</v>
      </c>
      <c r="I65" s="12">
        <v>9</v>
      </c>
      <c r="J65" s="12">
        <v>70</v>
      </c>
      <c r="K65" s="12"/>
      <c r="L65" s="12"/>
      <c r="M65" s="12"/>
    </row>
    <row r="66" s="3" customFormat="1" spans="1:13">
      <c r="A66" s="12">
        <v>62</v>
      </c>
      <c r="B66" s="14" t="str">
        <f t="shared" si="0"/>
        <v>ZYYP000986瘪桃干</v>
      </c>
      <c r="C66" s="12" t="s">
        <v>185</v>
      </c>
      <c r="D66" s="12" t="s">
        <v>186</v>
      </c>
      <c r="E66" s="12" t="s">
        <v>18</v>
      </c>
      <c r="F66" s="12" t="s">
        <v>19</v>
      </c>
      <c r="G66" s="13" t="s">
        <v>18</v>
      </c>
      <c r="H66" s="12" t="s">
        <v>18</v>
      </c>
      <c r="I66" s="12">
        <v>9</v>
      </c>
      <c r="J66" s="12">
        <v>30</v>
      </c>
      <c r="K66" s="12"/>
      <c r="L66" s="12"/>
      <c r="M66" s="12"/>
    </row>
    <row r="67" s="3" customFormat="1" spans="1:13">
      <c r="A67" s="12">
        <v>63</v>
      </c>
      <c r="B67" s="14" t="str">
        <f t="shared" si="0"/>
        <v>ZYYP000360燀山桃仁</v>
      </c>
      <c r="C67" s="12" t="s">
        <v>187</v>
      </c>
      <c r="D67" s="12" t="s">
        <v>188</v>
      </c>
      <c r="E67" s="12" t="s">
        <v>18</v>
      </c>
      <c r="F67" s="12" t="s">
        <v>19</v>
      </c>
      <c r="G67" s="13" t="s">
        <v>189</v>
      </c>
      <c r="H67" s="12" t="s">
        <v>23</v>
      </c>
      <c r="I67" s="12">
        <v>9</v>
      </c>
      <c r="J67" s="12">
        <v>500</v>
      </c>
      <c r="K67" s="12"/>
      <c r="L67" s="12"/>
      <c r="M67" s="12"/>
    </row>
    <row r="68" s="3" customFormat="1" spans="1:13">
      <c r="A68" s="12">
        <v>64</v>
      </c>
      <c r="B68" s="14" t="str">
        <f t="shared" si="0"/>
        <v>ZYYP000139炒白扁豆</v>
      </c>
      <c r="C68" s="12" t="s">
        <v>190</v>
      </c>
      <c r="D68" s="12" t="s">
        <v>191</v>
      </c>
      <c r="E68" s="12" t="s">
        <v>18</v>
      </c>
      <c r="F68" s="12" t="s">
        <v>19</v>
      </c>
      <c r="G68" s="13" t="s">
        <v>192</v>
      </c>
      <c r="H68" s="12" t="s">
        <v>23</v>
      </c>
      <c r="I68" s="12">
        <v>9</v>
      </c>
      <c r="J68" s="12">
        <v>400</v>
      </c>
      <c r="K68" s="12"/>
      <c r="L68" s="12"/>
      <c r="M68" s="12"/>
    </row>
    <row r="69" s="3" customFormat="1" spans="1:13">
      <c r="A69" s="12">
        <v>65</v>
      </c>
      <c r="B69" s="14" t="str">
        <f t="shared" ref="B69:B132" si="1">CONCATENATE(C69,D69)</f>
        <v>ZYYP000212炒苍耳子</v>
      </c>
      <c r="C69" s="12" t="s">
        <v>193</v>
      </c>
      <c r="D69" s="12" t="s">
        <v>194</v>
      </c>
      <c r="E69" s="12" t="s">
        <v>18</v>
      </c>
      <c r="F69" s="12" t="s">
        <v>19</v>
      </c>
      <c r="G69" s="13" t="s">
        <v>18</v>
      </c>
      <c r="H69" s="12" t="s">
        <v>23</v>
      </c>
      <c r="I69" s="12">
        <v>9</v>
      </c>
      <c r="J69" s="12">
        <v>200</v>
      </c>
      <c r="K69" s="12"/>
      <c r="L69" s="12"/>
      <c r="M69" s="12"/>
    </row>
    <row r="70" s="3" customFormat="1" spans="1:13">
      <c r="A70" s="12">
        <v>66</v>
      </c>
      <c r="B70" s="14" t="str">
        <f t="shared" si="1"/>
        <v>ZYYP000047炒川楝子</v>
      </c>
      <c r="C70" s="12" t="s">
        <v>195</v>
      </c>
      <c r="D70" s="12" t="s">
        <v>196</v>
      </c>
      <c r="E70" s="12" t="s">
        <v>18</v>
      </c>
      <c r="F70" s="12" t="s">
        <v>19</v>
      </c>
      <c r="G70" s="13" t="s">
        <v>197</v>
      </c>
      <c r="H70" s="12" t="s">
        <v>23</v>
      </c>
      <c r="I70" s="12">
        <v>9</v>
      </c>
      <c r="J70" s="12">
        <v>300</v>
      </c>
      <c r="K70" s="12"/>
      <c r="L70" s="12"/>
      <c r="M70" s="12"/>
    </row>
    <row r="71" s="3" customFormat="1" spans="1:13">
      <c r="A71" s="12">
        <v>67</v>
      </c>
      <c r="B71" s="14" t="str">
        <f t="shared" si="1"/>
        <v>ZYYP000209炒芥子</v>
      </c>
      <c r="C71" s="12" t="s">
        <v>198</v>
      </c>
      <c r="D71" s="12" t="s">
        <v>199</v>
      </c>
      <c r="E71" s="12" t="s">
        <v>18</v>
      </c>
      <c r="F71" s="12" t="s">
        <v>19</v>
      </c>
      <c r="G71" s="13" t="s">
        <v>99</v>
      </c>
      <c r="H71" s="12" t="s">
        <v>23</v>
      </c>
      <c r="I71" s="12">
        <v>9</v>
      </c>
      <c r="J71" s="12">
        <v>250</v>
      </c>
      <c r="K71" s="12"/>
      <c r="L71" s="12"/>
      <c r="M71" s="12"/>
    </row>
    <row r="72" s="3" customFormat="1" spans="1:13">
      <c r="A72" s="12">
        <v>68</v>
      </c>
      <c r="B72" s="14" t="str">
        <f t="shared" si="1"/>
        <v>ZYYP000189炒决明子</v>
      </c>
      <c r="C72" s="12" t="s">
        <v>200</v>
      </c>
      <c r="D72" s="12" t="s">
        <v>201</v>
      </c>
      <c r="E72" s="12" t="s">
        <v>18</v>
      </c>
      <c r="F72" s="12" t="s">
        <v>19</v>
      </c>
      <c r="G72" s="13" t="s">
        <v>202</v>
      </c>
      <c r="H72" s="12" t="s">
        <v>23</v>
      </c>
      <c r="I72" s="12">
        <v>9</v>
      </c>
      <c r="J72" s="12">
        <v>250</v>
      </c>
      <c r="K72" s="12"/>
      <c r="L72" s="12"/>
      <c r="M72" s="12"/>
    </row>
    <row r="73" s="3" customFormat="1" ht="36.75" spans="1:13">
      <c r="A73" s="12">
        <v>69</v>
      </c>
      <c r="B73" s="14" t="str">
        <f t="shared" si="1"/>
        <v>ZYYP000490炒稻芽</v>
      </c>
      <c r="C73" s="12" t="s">
        <v>203</v>
      </c>
      <c r="D73" s="12" t="s">
        <v>204</v>
      </c>
      <c r="E73" s="12" t="s">
        <v>18</v>
      </c>
      <c r="F73" s="12" t="s">
        <v>19</v>
      </c>
      <c r="G73" s="13" t="s">
        <v>205</v>
      </c>
      <c r="H73" s="12" t="s">
        <v>23</v>
      </c>
      <c r="I73" s="12">
        <v>13</v>
      </c>
      <c r="J73" s="12">
        <v>1500</v>
      </c>
      <c r="K73" s="12"/>
      <c r="L73" s="12"/>
      <c r="M73" s="12"/>
    </row>
    <row r="74" s="3" customFormat="1" spans="1:13">
      <c r="A74" s="12">
        <v>70</v>
      </c>
      <c r="B74" s="14" t="str">
        <f t="shared" si="1"/>
        <v>ZYYP000491炒僵蚕</v>
      </c>
      <c r="C74" s="12" t="s">
        <v>206</v>
      </c>
      <c r="D74" s="12" t="s">
        <v>207</v>
      </c>
      <c r="E74" s="12" t="s">
        <v>18</v>
      </c>
      <c r="F74" s="12" t="s">
        <v>19</v>
      </c>
      <c r="G74" s="13" t="s">
        <v>208</v>
      </c>
      <c r="H74" s="12" t="s">
        <v>23</v>
      </c>
      <c r="I74" s="12">
        <v>9</v>
      </c>
      <c r="J74" s="12">
        <v>300</v>
      </c>
      <c r="K74" s="12"/>
      <c r="L74" s="12"/>
      <c r="M74" s="12"/>
    </row>
    <row r="75" s="3" customFormat="1" spans="1:13">
      <c r="A75" s="12">
        <v>71</v>
      </c>
      <c r="B75" s="14" t="str">
        <f t="shared" si="1"/>
        <v>ZYYP000349炒莱菔子</v>
      </c>
      <c r="C75" s="12" t="s">
        <v>209</v>
      </c>
      <c r="D75" s="12" t="s">
        <v>210</v>
      </c>
      <c r="E75" s="12" t="s">
        <v>18</v>
      </c>
      <c r="F75" s="12" t="s">
        <v>19</v>
      </c>
      <c r="G75" s="13" t="s">
        <v>18</v>
      </c>
      <c r="H75" s="12" t="s">
        <v>23</v>
      </c>
      <c r="I75" s="12">
        <v>9</v>
      </c>
      <c r="J75" s="12">
        <v>400</v>
      </c>
      <c r="K75" s="12"/>
      <c r="L75" s="12"/>
      <c r="M75" s="12"/>
    </row>
    <row r="76" s="3" customFormat="1" spans="1:13">
      <c r="A76" s="12">
        <v>72</v>
      </c>
      <c r="B76" s="14" t="str">
        <f t="shared" si="1"/>
        <v>ZYYP000690炒路路通</v>
      </c>
      <c r="C76" s="12" t="s">
        <v>211</v>
      </c>
      <c r="D76" s="12" t="s">
        <v>212</v>
      </c>
      <c r="E76" s="12" t="s">
        <v>18</v>
      </c>
      <c r="F76" s="12" t="s">
        <v>19</v>
      </c>
      <c r="G76" s="13" t="s">
        <v>18</v>
      </c>
      <c r="H76" s="12" t="s">
        <v>23</v>
      </c>
      <c r="I76" s="12">
        <v>9</v>
      </c>
      <c r="J76" s="12">
        <v>150</v>
      </c>
      <c r="K76" s="12"/>
      <c r="L76" s="12"/>
      <c r="M76" s="12"/>
    </row>
    <row r="77" s="3" customFormat="1" spans="1:13">
      <c r="A77" s="12">
        <v>73</v>
      </c>
      <c r="B77" s="14" t="str">
        <f t="shared" si="1"/>
        <v>ZYYP000450炒紫苏子</v>
      </c>
      <c r="C77" s="12" t="s">
        <v>213</v>
      </c>
      <c r="D77" s="12" t="s">
        <v>214</v>
      </c>
      <c r="E77" s="12" t="s">
        <v>18</v>
      </c>
      <c r="F77" s="12" t="s">
        <v>19</v>
      </c>
      <c r="G77" s="13" t="s">
        <v>18</v>
      </c>
      <c r="H77" s="12" t="s">
        <v>23</v>
      </c>
      <c r="I77" s="12">
        <v>9</v>
      </c>
      <c r="J77" s="12">
        <v>150</v>
      </c>
      <c r="K77" s="12"/>
      <c r="L77" s="12"/>
      <c r="M77" s="12"/>
    </row>
    <row r="78" s="3" customFormat="1" spans="1:13">
      <c r="A78" s="12">
        <v>74</v>
      </c>
      <c r="B78" s="14" t="str">
        <f t="shared" si="1"/>
        <v>ZYYP000082车前草</v>
      </c>
      <c r="C78" s="12" t="s">
        <v>215</v>
      </c>
      <c r="D78" s="12" t="s">
        <v>216</v>
      </c>
      <c r="E78" s="12" t="s">
        <v>18</v>
      </c>
      <c r="F78" s="12" t="s">
        <v>19</v>
      </c>
      <c r="G78" s="13" t="s">
        <v>217</v>
      </c>
      <c r="H78" s="12" t="s">
        <v>40</v>
      </c>
      <c r="I78" s="12">
        <v>9</v>
      </c>
      <c r="J78" s="12">
        <v>100</v>
      </c>
      <c r="K78" s="12"/>
      <c r="L78" s="12"/>
      <c r="M78" s="12"/>
    </row>
    <row r="79" s="3" customFormat="1" spans="1:13">
      <c r="A79" s="12">
        <v>75</v>
      </c>
      <c r="B79" s="14" t="str">
        <f t="shared" si="1"/>
        <v>ZYYP000238陈皮</v>
      </c>
      <c r="C79" s="12" t="s">
        <v>218</v>
      </c>
      <c r="D79" s="12" t="s">
        <v>219</v>
      </c>
      <c r="E79" s="12" t="s">
        <v>18</v>
      </c>
      <c r="F79" s="12" t="s">
        <v>19</v>
      </c>
      <c r="G79" s="13" t="s">
        <v>220</v>
      </c>
      <c r="H79" s="12" t="s">
        <v>23</v>
      </c>
      <c r="I79" s="12">
        <v>9</v>
      </c>
      <c r="J79" s="12">
        <v>1000</v>
      </c>
      <c r="K79" s="12"/>
      <c r="L79" s="12"/>
      <c r="M79" s="12"/>
    </row>
    <row r="80" s="3" customFormat="1" ht="24.75" spans="1:13">
      <c r="A80" s="12">
        <v>76</v>
      </c>
      <c r="B80" s="14" t="str">
        <f t="shared" si="1"/>
        <v>ZYYP001309赤芍</v>
      </c>
      <c r="C80" s="12" t="s">
        <v>221</v>
      </c>
      <c r="D80" s="12" t="s">
        <v>222</v>
      </c>
      <c r="E80" s="12" t="s">
        <v>223</v>
      </c>
      <c r="F80" s="12" t="s">
        <v>19</v>
      </c>
      <c r="G80" s="13" t="s">
        <v>224</v>
      </c>
      <c r="H80" s="12" t="s">
        <v>23</v>
      </c>
      <c r="I80" s="12">
        <v>9</v>
      </c>
      <c r="J80" s="12">
        <v>1200</v>
      </c>
      <c r="K80" s="12"/>
      <c r="L80" s="12"/>
      <c r="M80" s="12"/>
    </row>
    <row r="81" s="3" customFormat="1" spans="1:13">
      <c r="A81" s="12">
        <v>77</v>
      </c>
      <c r="B81" s="14" t="str">
        <f t="shared" si="1"/>
        <v>ZYYP000588赤茯苓</v>
      </c>
      <c r="C81" s="12" t="s">
        <v>225</v>
      </c>
      <c r="D81" s="12" t="s">
        <v>226</v>
      </c>
      <c r="E81" s="12" t="s">
        <v>18</v>
      </c>
      <c r="F81" s="12" t="s">
        <v>19</v>
      </c>
      <c r="G81" s="13" t="s">
        <v>99</v>
      </c>
      <c r="H81" s="12" t="s">
        <v>23</v>
      </c>
      <c r="I81" s="12">
        <v>9</v>
      </c>
      <c r="J81" s="12">
        <v>30</v>
      </c>
      <c r="K81" s="12"/>
      <c r="L81" s="12"/>
      <c r="M81" s="12"/>
    </row>
    <row r="82" s="3" customFormat="1" ht="36.75" spans="1:13">
      <c r="A82" s="12">
        <v>78</v>
      </c>
      <c r="B82" s="14" t="str">
        <f t="shared" si="1"/>
        <v>ZYYP000046川芎</v>
      </c>
      <c r="C82" s="12" t="s">
        <v>227</v>
      </c>
      <c r="D82" s="12" t="s">
        <v>228</v>
      </c>
      <c r="E82" s="12" t="s">
        <v>43</v>
      </c>
      <c r="F82" s="12" t="s">
        <v>19</v>
      </c>
      <c r="G82" s="13" t="s">
        <v>229</v>
      </c>
      <c r="H82" s="12" t="s">
        <v>23</v>
      </c>
      <c r="I82" s="12">
        <v>9</v>
      </c>
      <c r="J82" s="12">
        <v>1000</v>
      </c>
      <c r="K82" s="12"/>
      <c r="L82" s="12"/>
      <c r="M82" s="12"/>
    </row>
    <row r="83" s="3" customFormat="1" spans="1:13">
      <c r="A83" s="12">
        <v>79</v>
      </c>
      <c r="B83" s="14" t="str">
        <f t="shared" si="1"/>
        <v>ZYYP000341穿山龙</v>
      </c>
      <c r="C83" s="12" t="s">
        <v>230</v>
      </c>
      <c r="D83" s="12" t="s">
        <v>231</v>
      </c>
      <c r="E83" s="12" t="s">
        <v>18</v>
      </c>
      <c r="F83" s="12" t="s">
        <v>19</v>
      </c>
      <c r="G83" s="13" t="s">
        <v>18</v>
      </c>
      <c r="H83" s="12" t="s">
        <v>23</v>
      </c>
      <c r="I83" s="12">
        <v>9</v>
      </c>
      <c r="J83" s="12">
        <v>150</v>
      </c>
      <c r="K83" s="12"/>
      <c r="L83" s="12"/>
      <c r="M83" s="12"/>
    </row>
    <row r="84" s="3" customFormat="1" ht="49.5" spans="1:13">
      <c r="A84" s="12">
        <v>80</v>
      </c>
      <c r="B84" s="14" t="str">
        <f t="shared" si="1"/>
        <v>ZYYP000365醋北柴胡</v>
      </c>
      <c r="C84" s="12" t="s">
        <v>232</v>
      </c>
      <c r="D84" s="12" t="s">
        <v>233</v>
      </c>
      <c r="E84" s="12" t="s">
        <v>43</v>
      </c>
      <c r="F84" s="12" t="s">
        <v>19</v>
      </c>
      <c r="G84" s="13" t="s">
        <v>234</v>
      </c>
      <c r="H84" s="12" t="s">
        <v>23</v>
      </c>
      <c r="I84" s="12">
        <v>9</v>
      </c>
      <c r="J84" s="12">
        <v>1000</v>
      </c>
      <c r="K84" s="12"/>
      <c r="L84" s="12"/>
      <c r="M84" s="12"/>
    </row>
    <row r="85" s="3" customFormat="1" spans="1:13">
      <c r="A85" s="12">
        <v>81</v>
      </c>
      <c r="B85" s="14" t="str">
        <f t="shared" si="1"/>
        <v>ZYYP000248醋青皮</v>
      </c>
      <c r="C85" s="12" t="s">
        <v>235</v>
      </c>
      <c r="D85" s="12" t="s">
        <v>236</v>
      </c>
      <c r="E85" s="12" t="s">
        <v>18</v>
      </c>
      <c r="F85" s="12" t="s">
        <v>19</v>
      </c>
      <c r="G85" s="13" t="s">
        <v>18</v>
      </c>
      <c r="H85" s="12" t="s">
        <v>23</v>
      </c>
      <c r="I85" s="12">
        <v>9</v>
      </c>
      <c r="J85" s="12">
        <v>250</v>
      </c>
      <c r="K85" s="12"/>
      <c r="L85" s="12"/>
      <c r="M85" s="12"/>
    </row>
    <row r="86" s="3" customFormat="1" spans="1:13">
      <c r="A86" s="12">
        <v>82</v>
      </c>
      <c r="B86" s="14" t="str">
        <f t="shared" si="1"/>
        <v>ZYYP000285醋乳香</v>
      </c>
      <c r="C86" s="12" t="s">
        <v>237</v>
      </c>
      <c r="D86" s="12" t="s">
        <v>238</v>
      </c>
      <c r="E86" s="12" t="s">
        <v>18</v>
      </c>
      <c r="F86" s="12" t="s">
        <v>19</v>
      </c>
      <c r="G86" s="13" t="s">
        <v>99</v>
      </c>
      <c r="H86" s="12" t="s">
        <v>23</v>
      </c>
      <c r="I86" s="12">
        <v>9</v>
      </c>
      <c r="J86" s="12">
        <v>250</v>
      </c>
      <c r="K86" s="12"/>
      <c r="L86" s="12"/>
      <c r="M86" s="12"/>
    </row>
    <row r="87" s="3" customFormat="1" spans="1:13">
      <c r="A87" s="12">
        <v>83</v>
      </c>
      <c r="B87" s="14" t="str">
        <f t="shared" si="1"/>
        <v>ZYYP000022大黄</v>
      </c>
      <c r="C87" s="12" t="s">
        <v>239</v>
      </c>
      <c r="D87" s="12" t="s">
        <v>240</v>
      </c>
      <c r="E87" s="12" t="s">
        <v>18</v>
      </c>
      <c r="F87" s="12" t="s">
        <v>19</v>
      </c>
      <c r="G87" s="13" t="s">
        <v>241</v>
      </c>
      <c r="H87" s="12" t="s">
        <v>23</v>
      </c>
      <c r="I87" s="12">
        <v>9</v>
      </c>
      <c r="J87" s="12">
        <v>450</v>
      </c>
      <c r="K87" s="12"/>
      <c r="L87" s="12"/>
      <c r="M87" s="12"/>
    </row>
    <row r="88" s="3" customFormat="1" spans="1:13">
      <c r="A88" s="12">
        <v>84</v>
      </c>
      <c r="B88" s="14" t="str">
        <f t="shared" si="1"/>
        <v>ZYYP000019大血藤</v>
      </c>
      <c r="C88" s="12" t="s">
        <v>242</v>
      </c>
      <c r="D88" s="12" t="s">
        <v>243</v>
      </c>
      <c r="E88" s="12" t="s">
        <v>18</v>
      </c>
      <c r="F88" s="12" t="s">
        <v>19</v>
      </c>
      <c r="G88" s="13" t="s">
        <v>72</v>
      </c>
      <c r="H88" s="12" t="s">
        <v>23</v>
      </c>
      <c r="I88" s="12">
        <v>9</v>
      </c>
      <c r="J88" s="12">
        <v>200</v>
      </c>
      <c r="K88" s="12"/>
      <c r="L88" s="12"/>
      <c r="M88" s="12"/>
    </row>
    <row r="89" s="3" customFormat="1" spans="1:13">
      <c r="A89" s="12">
        <v>85</v>
      </c>
      <c r="B89" s="14" t="str">
        <f t="shared" si="1"/>
        <v>ZYYP000021大枣</v>
      </c>
      <c r="C89" s="12" t="s">
        <v>244</v>
      </c>
      <c r="D89" s="12" t="s">
        <v>245</v>
      </c>
      <c r="E89" s="12" t="s">
        <v>18</v>
      </c>
      <c r="F89" s="12" t="s">
        <v>19</v>
      </c>
      <c r="G89" s="13" t="s">
        <v>246</v>
      </c>
      <c r="H89" s="12" t="s">
        <v>23</v>
      </c>
      <c r="I89" s="12">
        <v>9</v>
      </c>
      <c r="J89" s="12">
        <v>800</v>
      </c>
      <c r="K89" s="12"/>
      <c r="L89" s="12"/>
      <c r="M89" s="12"/>
    </row>
    <row r="90" s="3" customFormat="1" spans="1:13">
      <c r="A90" s="12">
        <v>86</v>
      </c>
      <c r="B90" s="14" t="str">
        <f t="shared" si="1"/>
        <v>ZYYP000006刀豆</v>
      </c>
      <c r="C90" s="12" t="s">
        <v>247</v>
      </c>
      <c r="D90" s="12" t="s">
        <v>248</v>
      </c>
      <c r="E90" s="12" t="s">
        <v>18</v>
      </c>
      <c r="F90" s="12" t="s">
        <v>19</v>
      </c>
      <c r="G90" s="13" t="s">
        <v>72</v>
      </c>
      <c r="H90" s="12" t="s">
        <v>23</v>
      </c>
      <c r="I90" s="12">
        <v>9</v>
      </c>
      <c r="J90" s="12">
        <v>20</v>
      </c>
      <c r="K90" s="12"/>
      <c r="L90" s="12"/>
      <c r="M90" s="12"/>
    </row>
    <row r="91" s="3" customFormat="1" spans="1:13">
      <c r="A91" s="12">
        <v>87</v>
      </c>
      <c r="B91" s="14" t="str">
        <f t="shared" si="1"/>
        <v>ZYYP000161地肤子</v>
      </c>
      <c r="C91" s="12" t="s">
        <v>249</v>
      </c>
      <c r="D91" s="12" t="s">
        <v>250</v>
      </c>
      <c r="E91" s="12" t="s">
        <v>18</v>
      </c>
      <c r="F91" s="12" t="s">
        <v>19</v>
      </c>
      <c r="G91" s="13" t="s">
        <v>251</v>
      </c>
      <c r="H91" s="12" t="s">
        <v>23</v>
      </c>
      <c r="I91" s="12">
        <v>9</v>
      </c>
      <c r="J91" s="12">
        <v>350</v>
      </c>
      <c r="K91" s="12"/>
      <c r="L91" s="12"/>
      <c r="M91" s="12"/>
    </row>
    <row r="92" s="3" customFormat="1" spans="1:13">
      <c r="A92" s="12">
        <v>88</v>
      </c>
      <c r="B92" s="14" t="str">
        <f t="shared" si="1"/>
        <v>ZYYP000164地榆</v>
      </c>
      <c r="C92" s="12" t="s">
        <v>252</v>
      </c>
      <c r="D92" s="12" t="s">
        <v>253</v>
      </c>
      <c r="E92" s="12" t="s">
        <v>18</v>
      </c>
      <c r="F92" s="12" t="s">
        <v>19</v>
      </c>
      <c r="G92" s="13" t="s">
        <v>72</v>
      </c>
      <c r="H92" s="12" t="s">
        <v>23</v>
      </c>
      <c r="I92" s="12">
        <v>9</v>
      </c>
      <c r="J92" s="12">
        <v>60</v>
      </c>
      <c r="K92" s="12"/>
      <c r="L92" s="12"/>
      <c r="M92" s="12"/>
    </row>
    <row r="93" s="3" customFormat="1" spans="1:13">
      <c r="A93" s="12">
        <v>89</v>
      </c>
      <c r="B93" s="14" t="str">
        <f t="shared" si="1"/>
        <v>ZYYP000506地榆炭</v>
      </c>
      <c r="C93" s="12" t="s">
        <v>254</v>
      </c>
      <c r="D93" s="12" t="s">
        <v>255</v>
      </c>
      <c r="E93" s="12" t="s">
        <v>18</v>
      </c>
      <c r="F93" s="12" t="s">
        <v>19</v>
      </c>
      <c r="G93" s="13" t="s">
        <v>99</v>
      </c>
      <c r="H93" s="12" t="s">
        <v>23</v>
      </c>
      <c r="I93" s="12">
        <v>9</v>
      </c>
      <c r="J93" s="12">
        <v>90</v>
      </c>
      <c r="K93" s="12"/>
      <c r="L93" s="12"/>
      <c r="M93" s="12"/>
    </row>
    <row r="94" s="3" customFormat="1" spans="1:13">
      <c r="A94" s="12">
        <v>90</v>
      </c>
      <c r="B94" s="14" t="str">
        <f t="shared" si="1"/>
        <v>ZYYP000149冬凌草</v>
      </c>
      <c r="C94" s="12" t="s">
        <v>256</v>
      </c>
      <c r="D94" s="12" t="s">
        <v>257</v>
      </c>
      <c r="E94" s="12" t="s">
        <v>18</v>
      </c>
      <c r="F94" s="12" t="s">
        <v>19</v>
      </c>
      <c r="G94" s="13" t="s">
        <v>258</v>
      </c>
      <c r="H94" s="12" t="s">
        <v>40</v>
      </c>
      <c r="I94" s="12">
        <v>9</v>
      </c>
      <c r="J94" s="12">
        <v>20</v>
      </c>
      <c r="K94" s="12"/>
      <c r="L94" s="12"/>
      <c r="M94" s="12"/>
    </row>
    <row r="95" s="3" customFormat="1" spans="1:13">
      <c r="A95" s="12">
        <v>91</v>
      </c>
      <c r="B95" s="14" t="str">
        <f t="shared" si="1"/>
        <v>ZYYP000224煅牡蛎</v>
      </c>
      <c r="C95" s="12" t="s">
        <v>259</v>
      </c>
      <c r="D95" s="12" t="s">
        <v>260</v>
      </c>
      <c r="E95" s="12" t="s">
        <v>18</v>
      </c>
      <c r="F95" s="12" t="s">
        <v>19</v>
      </c>
      <c r="G95" s="13" t="s">
        <v>18</v>
      </c>
      <c r="H95" s="12" t="s">
        <v>23</v>
      </c>
      <c r="I95" s="12">
        <v>13</v>
      </c>
      <c r="J95" s="12">
        <v>1300</v>
      </c>
      <c r="K95" s="12"/>
      <c r="L95" s="12"/>
      <c r="M95" s="12"/>
    </row>
    <row r="96" s="3" customFormat="1" spans="1:13">
      <c r="A96" s="12">
        <v>92</v>
      </c>
      <c r="B96" s="14" t="str">
        <f t="shared" si="1"/>
        <v>ZYYP000485煅赭石</v>
      </c>
      <c r="C96" s="12" t="s">
        <v>261</v>
      </c>
      <c r="D96" s="12" t="s">
        <v>262</v>
      </c>
      <c r="E96" s="12" t="s">
        <v>18</v>
      </c>
      <c r="F96" s="12" t="s">
        <v>19</v>
      </c>
      <c r="G96" s="13" t="s">
        <v>18</v>
      </c>
      <c r="H96" s="12" t="s">
        <v>23</v>
      </c>
      <c r="I96" s="12">
        <v>13</v>
      </c>
      <c r="J96" s="12">
        <v>150</v>
      </c>
      <c r="K96" s="12"/>
      <c r="L96" s="12"/>
      <c r="M96" s="12"/>
    </row>
    <row r="97" s="3" customFormat="1" spans="1:13">
      <c r="A97" s="12">
        <v>93</v>
      </c>
      <c r="B97" s="14" t="str">
        <f t="shared" si="1"/>
        <v>ZYYP000353莪术</v>
      </c>
      <c r="C97" s="12" t="s">
        <v>263</v>
      </c>
      <c r="D97" s="12" t="s">
        <v>264</v>
      </c>
      <c r="E97" s="12" t="s">
        <v>18</v>
      </c>
      <c r="F97" s="12" t="s">
        <v>19</v>
      </c>
      <c r="G97" s="13" t="s">
        <v>265</v>
      </c>
      <c r="H97" s="12" t="s">
        <v>23</v>
      </c>
      <c r="I97" s="12">
        <v>9</v>
      </c>
      <c r="J97" s="12">
        <v>500</v>
      </c>
      <c r="K97" s="12"/>
      <c r="L97" s="12"/>
      <c r="M97" s="12"/>
    </row>
    <row r="98" s="3" customFormat="1" spans="1:13">
      <c r="A98" s="12">
        <v>94</v>
      </c>
      <c r="B98" s="14" t="str">
        <f t="shared" si="1"/>
        <v>ZYYP000191防己</v>
      </c>
      <c r="C98" s="12" t="s">
        <v>266</v>
      </c>
      <c r="D98" s="12" t="s">
        <v>267</v>
      </c>
      <c r="E98" s="12" t="s">
        <v>18</v>
      </c>
      <c r="F98" s="12" t="s">
        <v>19</v>
      </c>
      <c r="G98" s="13" t="s">
        <v>268</v>
      </c>
      <c r="H98" s="12" t="s">
        <v>23</v>
      </c>
      <c r="I98" s="12">
        <v>9</v>
      </c>
      <c r="J98" s="12">
        <v>150</v>
      </c>
      <c r="K98" s="12"/>
      <c r="L98" s="12"/>
      <c r="M98" s="12"/>
    </row>
    <row r="99" s="3" customFormat="1" ht="60.75" spans="1:13">
      <c r="A99" s="12">
        <v>95</v>
      </c>
      <c r="B99" s="14" t="str">
        <f t="shared" si="1"/>
        <v>ZYYP001000防风</v>
      </c>
      <c r="C99" s="12" t="s">
        <v>269</v>
      </c>
      <c r="D99" s="12" t="s">
        <v>270</v>
      </c>
      <c r="E99" s="12" t="s">
        <v>223</v>
      </c>
      <c r="F99" s="12" t="s">
        <v>19</v>
      </c>
      <c r="G99" s="13" t="s">
        <v>271</v>
      </c>
      <c r="H99" s="12" t="s">
        <v>18</v>
      </c>
      <c r="I99" s="12">
        <v>9</v>
      </c>
      <c r="J99" s="12">
        <v>600</v>
      </c>
      <c r="K99" s="12"/>
      <c r="L99" s="12"/>
      <c r="M99" s="12"/>
    </row>
    <row r="100" s="3" customFormat="1" ht="24" spans="1:13">
      <c r="A100" s="12">
        <v>96</v>
      </c>
      <c r="B100" s="14" t="str">
        <f t="shared" si="1"/>
        <v>ZYYP000377粉葛</v>
      </c>
      <c r="C100" s="12" t="s">
        <v>272</v>
      </c>
      <c r="D100" s="12" t="s">
        <v>273</v>
      </c>
      <c r="E100" s="12" t="s">
        <v>18</v>
      </c>
      <c r="F100" s="12" t="s">
        <v>19</v>
      </c>
      <c r="G100" s="13" t="s">
        <v>274</v>
      </c>
      <c r="H100" s="12" t="s">
        <v>23</v>
      </c>
      <c r="I100" s="12">
        <v>9</v>
      </c>
      <c r="J100" s="12">
        <v>400</v>
      </c>
      <c r="K100" s="12"/>
      <c r="L100" s="12"/>
      <c r="M100" s="12"/>
    </row>
    <row r="101" s="3" customFormat="1" spans="1:13">
      <c r="A101" s="12">
        <v>97</v>
      </c>
      <c r="B101" s="14" t="str">
        <f t="shared" si="1"/>
        <v>ZYYP000520凤尾草</v>
      </c>
      <c r="C101" s="12" t="s">
        <v>275</v>
      </c>
      <c r="D101" s="12" t="s">
        <v>276</v>
      </c>
      <c r="E101" s="12" t="s">
        <v>18</v>
      </c>
      <c r="F101" s="12" t="s">
        <v>19</v>
      </c>
      <c r="G101" s="13" t="s">
        <v>277</v>
      </c>
      <c r="H101" s="12" t="s">
        <v>40</v>
      </c>
      <c r="I101" s="12">
        <v>9</v>
      </c>
      <c r="J101" s="12">
        <v>150</v>
      </c>
      <c r="K101" s="12"/>
      <c r="L101" s="12"/>
      <c r="M101" s="12"/>
    </row>
    <row r="102" s="3" customFormat="1" ht="48.75" spans="1:13">
      <c r="A102" s="12">
        <v>98</v>
      </c>
      <c r="B102" s="14" t="str">
        <f t="shared" si="1"/>
        <v>ZYYP000130麸炒白芍</v>
      </c>
      <c r="C102" s="12" t="s">
        <v>278</v>
      </c>
      <c r="D102" s="12" t="s">
        <v>279</v>
      </c>
      <c r="E102" s="12" t="s">
        <v>43</v>
      </c>
      <c r="F102" s="12" t="s">
        <v>19</v>
      </c>
      <c r="G102" s="13" t="s">
        <v>280</v>
      </c>
      <c r="H102" s="12" t="s">
        <v>23</v>
      </c>
      <c r="I102" s="12">
        <v>9</v>
      </c>
      <c r="J102" s="12">
        <v>3000</v>
      </c>
      <c r="K102" s="12"/>
      <c r="L102" s="12"/>
      <c r="M102" s="12"/>
    </row>
    <row r="103" s="3" customFormat="1" ht="49.5" spans="1:13">
      <c r="A103" s="12">
        <v>99</v>
      </c>
      <c r="B103" s="14" t="str">
        <f t="shared" si="1"/>
        <v>ZYYP000127麸炒白术</v>
      </c>
      <c r="C103" s="12" t="s">
        <v>281</v>
      </c>
      <c r="D103" s="12" t="s">
        <v>282</v>
      </c>
      <c r="E103" s="12" t="s">
        <v>43</v>
      </c>
      <c r="F103" s="12" t="s">
        <v>19</v>
      </c>
      <c r="G103" s="13" t="s">
        <v>283</v>
      </c>
      <c r="H103" s="12" t="s">
        <v>23</v>
      </c>
      <c r="I103" s="12">
        <v>9</v>
      </c>
      <c r="J103" s="12">
        <v>2000</v>
      </c>
      <c r="K103" s="12"/>
      <c r="L103" s="12"/>
      <c r="M103" s="12"/>
    </row>
    <row r="104" s="3" customFormat="1" spans="1:13">
      <c r="A104" s="12">
        <v>100</v>
      </c>
      <c r="B104" s="14" t="str">
        <f t="shared" si="1"/>
        <v>ZYYP000033麸炒山药</v>
      </c>
      <c r="C104" s="12" t="s">
        <v>284</v>
      </c>
      <c r="D104" s="12" t="s">
        <v>285</v>
      </c>
      <c r="E104" s="12" t="s">
        <v>18</v>
      </c>
      <c r="F104" s="12" t="s">
        <v>19</v>
      </c>
      <c r="G104" s="13" t="s">
        <v>286</v>
      </c>
      <c r="H104" s="12" t="s">
        <v>23</v>
      </c>
      <c r="I104" s="12">
        <v>9</v>
      </c>
      <c r="J104" s="12">
        <v>800</v>
      </c>
      <c r="K104" s="12"/>
      <c r="L104" s="12"/>
      <c r="M104" s="12"/>
    </row>
    <row r="105" s="3" customFormat="1" ht="48.75" spans="1:13">
      <c r="A105" s="12">
        <v>101</v>
      </c>
      <c r="B105" s="14" t="str">
        <f t="shared" si="1"/>
        <v>ZYYP000314麸炒枳实</v>
      </c>
      <c r="C105" s="12" t="s">
        <v>287</v>
      </c>
      <c r="D105" s="12" t="s">
        <v>288</v>
      </c>
      <c r="E105" s="12" t="s">
        <v>43</v>
      </c>
      <c r="F105" s="12" t="s">
        <v>19</v>
      </c>
      <c r="G105" s="13" t="s">
        <v>289</v>
      </c>
      <c r="H105" s="12" t="s">
        <v>23</v>
      </c>
      <c r="I105" s="12">
        <v>9</v>
      </c>
      <c r="J105" s="12">
        <v>600</v>
      </c>
      <c r="K105" s="12"/>
      <c r="L105" s="12"/>
      <c r="M105" s="12"/>
    </row>
    <row r="106" s="3" customFormat="1" ht="24.75" spans="1:13">
      <c r="A106" s="12">
        <v>102</v>
      </c>
      <c r="B106" s="14" t="str">
        <f t="shared" si="1"/>
        <v>ZYYP000307茯苓</v>
      </c>
      <c r="C106" s="12" t="s">
        <v>290</v>
      </c>
      <c r="D106" s="12" t="s">
        <v>291</v>
      </c>
      <c r="E106" s="12" t="s">
        <v>292</v>
      </c>
      <c r="F106" s="12" t="s">
        <v>19</v>
      </c>
      <c r="G106" s="13" t="s">
        <v>293</v>
      </c>
      <c r="H106" s="12" t="s">
        <v>23</v>
      </c>
      <c r="I106" s="12">
        <v>9</v>
      </c>
      <c r="J106" s="12">
        <v>2000</v>
      </c>
      <c r="K106" s="12"/>
      <c r="L106" s="12"/>
      <c r="M106" s="12"/>
    </row>
    <row r="107" s="3" customFormat="1" spans="1:13">
      <c r="A107" s="12">
        <v>103</v>
      </c>
      <c r="B107" s="14" t="str">
        <f t="shared" si="1"/>
        <v>ZYYP000934佛手</v>
      </c>
      <c r="C107" s="12" t="s">
        <v>294</v>
      </c>
      <c r="D107" s="12" t="s">
        <v>295</v>
      </c>
      <c r="E107" s="41" t="s">
        <v>296</v>
      </c>
      <c r="F107" s="12" t="s">
        <v>297</v>
      </c>
      <c r="G107" s="13" t="s">
        <v>18</v>
      </c>
      <c r="H107" s="12" t="s">
        <v>18</v>
      </c>
      <c r="I107" s="12">
        <v>9</v>
      </c>
      <c r="J107" s="12">
        <v>300</v>
      </c>
      <c r="K107" s="12"/>
      <c r="L107" s="12"/>
      <c r="M107" s="12"/>
    </row>
    <row r="108" s="3" customFormat="1" ht="63" spans="1:13">
      <c r="A108" s="12">
        <v>104</v>
      </c>
      <c r="B108" s="14" t="str">
        <f t="shared" si="1"/>
        <v>ZYYP000590茯神</v>
      </c>
      <c r="C108" s="12" t="s">
        <v>298</v>
      </c>
      <c r="D108" s="12" t="s">
        <v>299</v>
      </c>
      <c r="E108" s="12" t="s">
        <v>43</v>
      </c>
      <c r="F108" s="12" t="s">
        <v>19</v>
      </c>
      <c r="G108" s="13" t="s">
        <v>300</v>
      </c>
      <c r="H108" s="12" t="s">
        <v>23</v>
      </c>
      <c r="I108" s="12">
        <v>9</v>
      </c>
      <c r="J108" s="12">
        <v>1000</v>
      </c>
      <c r="K108" s="12"/>
      <c r="L108" s="12"/>
      <c r="M108" s="12"/>
    </row>
    <row r="109" s="3" customFormat="1" spans="1:13">
      <c r="A109" s="12">
        <v>105</v>
      </c>
      <c r="B109" s="14" t="str">
        <f t="shared" si="1"/>
        <v>ZYYP000388浮萍</v>
      </c>
      <c r="C109" s="12" t="s">
        <v>301</v>
      </c>
      <c r="D109" s="12" t="s">
        <v>302</v>
      </c>
      <c r="E109" s="12" t="s">
        <v>18</v>
      </c>
      <c r="F109" s="12" t="s">
        <v>19</v>
      </c>
      <c r="G109" s="13" t="s">
        <v>303</v>
      </c>
      <c r="H109" s="12" t="s">
        <v>40</v>
      </c>
      <c r="I109" s="12">
        <v>9</v>
      </c>
      <c r="J109" s="12">
        <v>50</v>
      </c>
      <c r="K109" s="12"/>
      <c r="L109" s="12"/>
      <c r="M109" s="12"/>
    </row>
    <row r="110" s="3" customFormat="1" spans="1:13">
      <c r="A110" s="12">
        <v>106</v>
      </c>
      <c r="B110" s="14" t="str">
        <f t="shared" si="1"/>
        <v>ZYYP000239附片（黑顺片）</v>
      </c>
      <c r="C110" s="12" t="s">
        <v>304</v>
      </c>
      <c r="D110" s="12" t="s">
        <v>305</v>
      </c>
      <c r="E110" s="12" t="s">
        <v>18</v>
      </c>
      <c r="F110" s="12" t="s">
        <v>19</v>
      </c>
      <c r="G110" s="13" t="s">
        <v>306</v>
      </c>
      <c r="H110" s="12" t="s">
        <v>23</v>
      </c>
      <c r="I110" s="12">
        <v>9</v>
      </c>
      <c r="J110" s="12">
        <v>500</v>
      </c>
      <c r="K110" s="12"/>
      <c r="L110" s="12"/>
      <c r="M110" s="12"/>
    </row>
    <row r="111" s="3" customFormat="1" spans="1:13">
      <c r="A111" s="12">
        <v>107</v>
      </c>
      <c r="B111" s="14" t="str">
        <f t="shared" si="1"/>
        <v>ZYYP000501覆盆子</v>
      </c>
      <c r="C111" s="12" t="s">
        <v>307</v>
      </c>
      <c r="D111" s="12" t="s">
        <v>308</v>
      </c>
      <c r="E111" s="12" t="s">
        <v>18</v>
      </c>
      <c r="F111" s="12" t="s">
        <v>19</v>
      </c>
      <c r="G111" s="13" t="s">
        <v>99</v>
      </c>
      <c r="H111" s="12" t="s">
        <v>23</v>
      </c>
      <c r="I111" s="12">
        <v>9</v>
      </c>
      <c r="J111" s="12">
        <v>250</v>
      </c>
      <c r="K111" s="12"/>
      <c r="L111" s="12"/>
      <c r="M111" s="12"/>
    </row>
    <row r="112" s="3" customFormat="1" ht="36" spans="1:13">
      <c r="A112" s="12">
        <v>108</v>
      </c>
      <c r="B112" s="14" t="str">
        <f t="shared" si="1"/>
        <v>ZYYP000105甘松</v>
      </c>
      <c r="C112" s="12" t="s">
        <v>309</v>
      </c>
      <c r="D112" s="12" t="s">
        <v>310</v>
      </c>
      <c r="E112" s="12" t="s">
        <v>18</v>
      </c>
      <c r="F112" s="12" t="s">
        <v>19</v>
      </c>
      <c r="G112" s="13" t="s">
        <v>311</v>
      </c>
      <c r="H112" s="12" t="s">
        <v>23</v>
      </c>
      <c r="I112" s="12">
        <v>9</v>
      </c>
      <c r="J112" s="12">
        <v>100</v>
      </c>
      <c r="K112" s="12"/>
      <c r="L112" s="12"/>
      <c r="M112" s="12"/>
    </row>
    <row r="113" s="3" customFormat="1" ht="24" spans="1:13">
      <c r="A113" s="12">
        <v>109</v>
      </c>
      <c r="B113" s="14" t="str">
        <f t="shared" si="1"/>
        <v>ZYYP000498藁本</v>
      </c>
      <c r="C113" s="12" t="s">
        <v>312</v>
      </c>
      <c r="D113" s="12" t="s">
        <v>313</v>
      </c>
      <c r="E113" s="12" t="s">
        <v>18</v>
      </c>
      <c r="F113" s="12" t="s">
        <v>19</v>
      </c>
      <c r="G113" s="13" t="s">
        <v>314</v>
      </c>
      <c r="H113" s="12" t="s">
        <v>23</v>
      </c>
      <c r="I113" s="12">
        <v>9</v>
      </c>
      <c r="J113" s="12">
        <v>30</v>
      </c>
      <c r="K113" s="12"/>
      <c r="L113" s="12"/>
      <c r="M113" s="12"/>
    </row>
    <row r="114" s="3" customFormat="1" ht="24.75" spans="1:13">
      <c r="A114" s="12">
        <v>110</v>
      </c>
      <c r="B114" s="14" t="str">
        <f t="shared" si="1"/>
        <v>ZYYP000456蛤蚧</v>
      </c>
      <c r="C114" s="12" t="s">
        <v>315</v>
      </c>
      <c r="D114" s="12" t="s">
        <v>316</v>
      </c>
      <c r="E114" s="12" t="s">
        <v>18</v>
      </c>
      <c r="F114" s="12" t="s">
        <v>317</v>
      </c>
      <c r="G114" s="13" t="s">
        <v>318</v>
      </c>
      <c r="H114" s="12" t="s">
        <v>319</v>
      </c>
      <c r="I114" s="12">
        <v>9</v>
      </c>
      <c r="J114" s="12">
        <v>120</v>
      </c>
      <c r="K114" s="12"/>
      <c r="L114" s="12"/>
      <c r="M114" s="12"/>
    </row>
    <row r="115" s="3" customFormat="1" spans="1:13">
      <c r="A115" s="12">
        <v>111</v>
      </c>
      <c r="B115" s="14" t="str">
        <f t="shared" si="1"/>
        <v>ZYYP000678枸杞子</v>
      </c>
      <c r="C115" s="12" t="s">
        <v>320</v>
      </c>
      <c r="D115" s="12" t="s">
        <v>321</v>
      </c>
      <c r="E115" s="12" t="s">
        <v>18</v>
      </c>
      <c r="F115" s="12" t="s">
        <v>19</v>
      </c>
      <c r="G115" s="13" t="s">
        <v>322</v>
      </c>
      <c r="H115" s="12" t="s">
        <v>23</v>
      </c>
      <c r="I115" s="12">
        <v>9</v>
      </c>
      <c r="J115" s="12">
        <v>1500</v>
      </c>
      <c r="K115" s="12"/>
      <c r="L115" s="12"/>
      <c r="M115" s="12"/>
    </row>
    <row r="116" s="3" customFormat="1" spans="1:13">
      <c r="A116" s="12">
        <v>112</v>
      </c>
      <c r="B116" s="14" t="str">
        <f t="shared" si="1"/>
        <v>ZYYP000356桂枝</v>
      </c>
      <c r="C116" s="12" t="s">
        <v>323</v>
      </c>
      <c r="D116" s="12" t="s">
        <v>324</v>
      </c>
      <c r="E116" s="12" t="s">
        <v>18</v>
      </c>
      <c r="F116" s="12" t="s">
        <v>19</v>
      </c>
      <c r="G116" s="13" t="s">
        <v>325</v>
      </c>
      <c r="H116" s="12" t="s">
        <v>23</v>
      </c>
      <c r="I116" s="12">
        <v>9</v>
      </c>
      <c r="J116" s="12">
        <v>800</v>
      </c>
      <c r="K116" s="12"/>
      <c r="L116" s="12"/>
      <c r="M116" s="12"/>
    </row>
    <row r="117" s="3" customFormat="1" spans="1:13">
      <c r="A117" s="12">
        <v>113</v>
      </c>
      <c r="B117" s="14" t="str">
        <f t="shared" si="1"/>
        <v>ZYYP000384海风藤</v>
      </c>
      <c r="C117" s="12" t="s">
        <v>326</v>
      </c>
      <c r="D117" s="12" t="s">
        <v>327</v>
      </c>
      <c r="E117" s="12" t="s">
        <v>18</v>
      </c>
      <c r="F117" s="12" t="s">
        <v>19</v>
      </c>
      <c r="G117" s="13" t="s">
        <v>72</v>
      </c>
      <c r="H117" s="12" t="s">
        <v>23</v>
      </c>
      <c r="I117" s="12">
        <v>9</v>
      </c>
      <c r="J117" s="12">
        <v>100</v>
      </c>
      <c r="K117" s="12"/>
      <c r="L117" s="12"/>
      <c r="M117" s="12"/>
    </row>
    <row r="118" s="3" customFormat="1" ht="24" spans="1:13">
      <c r="A118" s="12">
        <v>114</v>
      </c>
      <c r="B118" s="14" t="str">
        <f t="shared" si="1"/>
        <v>ZYYP000188合欢花</v>
      </c>
      <c r="C118" s="12" t="s">
        <v>328</v>
      </c>
      <c r="D118" s="12" t="s">
        <v>329</v>
      </c>
      <c r="E118" s="12" t="s">
        <v>18</v>
      </c>
      <c r="F118" s="12" t="s">
        <v>19</v>
      </c>
      <c r="G118" s="13" t="s">
        <v>330</v>
      </c>
      <c r="H118" s="12" t="s">
        <v>40</v>
      </c>
      <c r="I118" s="12">
        <v>9</v>
      </c>
      <c r="J118" s="12">
        <v>200</v>
      </c>
      <c r="K118" s="12"/>
      <c r="L118" s="12"/>
      <c r="M118" s="12"/>
    </row>
    <row r="119" s="3" customFormat="1" spans="1:13">
      <c r="A119" s="12">
        <v>115</v>
      </c>
      <c r="B119" s="14" t="str">
        <f t="shared" si="1"/>
        <v>ZYYP000362核桃仁</v>
      </c>
      <c r="C119" s="12" t="s">
        <v>331</v>
      </c>
      <c r="D119" s="12" t="s">
        <v>332</v>
      </c>
      <c r="E119" s="12" t="s">
        <v>18</v>
      </c>
      <c r="F119" s="12" t="s">
        <v>19</v>
      </c>
      <c r="G119" s="13" t="s">
        <v>18</v>
      </c>
      <c r="H119" s="12" t="s">
        <v>23</v>
      </c>
      <c r="I119" s="12">
        <v>9</v>
      </c>
      <c r="J119" s="12">
        <v>20</v>
      </c>
      <c r="K119" s="12"/>
      <c r="L119" s="12"/>
      <c r="M119" s="12"/>
    </row>
    <row r="120" s="3" customFormat="1" spans="1:13">
      <c r="A120" s="12">
        <v>116</v>
      </c>
      <c r="B120" s="14" t="str">
        <f t="shared" si="1"/>
        <v>ZYYP000196红参片</v>
      </c>
      <c r="C120" s="12" t="s">
        <v>333</v>
      </c>
      <c r="D120" s="12" t="s">
        <v>334</v>
      </c>
      <c r="E120" s="12" t="s">
        <v>18</v>
      </c>
      <c r="F120" s="12" t="s">
        <v>19</v>
      </c>
      <c r="G120" s="13" t="s">
        <v>335</v>
      </c>
      <c r="H120" s="12" t="s">
        <v>23</v>
      </c>
      <c r="I120" s="12">
        <v>9</v>
      </c>
      <c r="J120" s="12">
        <v>150</v>
      </c>
      <c r="K120" s="12"/>
      <c r="L120" s="12"/>
      <c r="M120" s="12"/>
    </row>
    <row r="121" s="3" customFormat="1" ht="24" spans="1:13">
      <c r="A121" s="12">
        <v>117</v>
      </c>
      <c r="B121" s="14" t="str">
        <f t="shared" si="1"/>
        <v>ZYYP000197红景天</v>
      </c>
      <c r="C121" s="12" t="s">
        <v>336</v>
      </c>
      <c r="D121" s="12" t="s">
        <v>337</v>
      </c>
      <c r="E121" s="12" t="s">
        <v>18</v>
      </c>
      <c r="F121" s="12" t="s">
        <v>19</v>
      </c>
      <c r="G121" s="13" t="s">
        <v>338</v>
      </c>
      <c r="H121" s="12" t="s">
        <v>23</v>
      </c>
      <c r="I121" s="12">
        <v>9</v>
      </c>
      <c r="J121" s="12">
        <v>170</v>
      </c>
      <c r="K121" s="12"/>
      <c r="L121" s="12"/>
      <c r="M121" s="12"/>
    </row>
    <row r="122" s="3" customFormat="1" spans="1:13">
      <c r="A122" s="12">
        <v>118</v>
      </c>
      <c r="B122" s="14" t="str">
        <f t="shared" si="1"/>
        <v>ZYYP000323厚朴花</v>
      </c>
      <c r="C122" s="12" t="s">
        <v>339</v>
      </c>
      <c r="D122" s="12" t="s">
        <v>340</v>
      </c>
      <c r="E122" s="12" t="s">
        <v>18</v>
      </c>
      <c r="F122" s="12" t="s">
        <v>19</v>
      </c>
      <c r="G122" s="13" t="s">
        <v>341</v>
      </c>
      <c r="H122" s="12" t="s">
        <v>40</v>
      </c>
      <c r="I122" s="12">
        <v>9</v>
      </c>
      <c r="J122" s="12">
        <v>10</v>
      </c>
      <c r="K122" s="12"/>
      <c r="L122" s="12"/>
      <c r="M122" s="12"/>
    </row>
    <row r="123" s="3" customFormat="1" spans="1:13">
      <c r="A123" s="12">
        <v>119</v>
      </c>
      <c r="B123" s="14" t="str">
        <f t="shared" si="1"/>
        <v>ZYYP000725胡桐泪</v>
      </c>
      <c r="C123" s="12" t="s">
        <v>342</v>
      </c>
      <c r="D123" s="12" t="s">
        <v>343</v>
      </c>
      <c r="E123" s="12" t="s">
        <v>18</v>
      </c>
      <c r="F123" s="12" t="s">
        <v>19</v>
      </c>
      <c r="G123" s="13" t="s">
        <v>18</v>
      </c>
      <c r="H123" s="12" t="s">
        <v>23</v>
      </c>
      <c r="I123" s="12">
        <v>9</v>
      </c>
      <c r="J123" s="12">
        <v>10</v>
      </c>
      <c r="K123" s="12"/>
      <c r="L123" s="12"/>
      <c r="M123" s="12"/>
    </row>
    <row r="124" s="3" customFormat="1" spans="1:13">
      <c r="A124" s="12">
        <v>120</v>
      </c>
      <c r="B124" s="14" t="str">
        <f t="shared" si="1"/>
        <v>ZYYP000487槲寄生</v>
      </c>
      <c r="C124" s="12" t="s">
        <v>344</v>
      </c>
      <c r="D124" s="12" t="s">
        <v>345</v>
      </c>
      <c r="E124" s="12" t="s">
        <v>18</v>
      </c>
      <c r="F124" s="12" t="s">
        <v>19</v>
      </c>
      <c r="G124" s="13" t="s">
        <v>18</v>
      </c>
      <c r="H124" s="12" t="s">
        <v>23</v>
      </c>
      <c r="I124" s="12">
        <v>9</v>
      </c>
      <c r="J124" s="12">
        <v>50</v>
      </c>
      <c r="K124" s="12"/>
      <c r="L124" s="12"/>
      <c r="M124" s="12"/>
    </row>
    <row r="125" s="3" customFormat="1" spans="1:13">
      <c r="A125" s="12">
        <v>121</v>
      </c>
      <c r="B125" s="14" t="str">
        <f t="shared" si="1"/>
        <v>ZYYP000591琥珀</v>
      </c>
      <c r="C125" s="12" t="s">
        <v>346</v>
      </c>
      <c r="D125" s="12" t="s">
        <v>347</v>
      </c>
      <c r="E125" s="12" t="s">
        <v>348</v>
      </c>
      <c r="F125" s="12" t="s">
        <v>19</v>
      </c>
      <c r="G125" s="13" t="s">
        <v>348</v>
      </c>
      <c r="H125" s="12" t="s">
        <v>23</v>
      </c>
      <c r="I125" s="12">
        <v>13</v>
      </c>
      <c r="J125" s="12">
        <v>200</v>
      </c>
      <c r="K125" s="12"/>
      <c r="L125" s="12"/>
      <c r="M125" s="12"/>
    </row>
    <row r="126" s="3" customFormat="1" spans="1:13">
      <c r="A126" s="12">
        <v>122</v>
      </c>
      <c r="B126" s="14" t="str">
        <f t="shared" si="1"/>
        <v>ZYYP000677滑石粉</v>
      </c>
      <c r="C126" s="12" t="s">
        <v>349</v>
      </c>
      <c r="D126" s="12" t="s">
        <v>350</v>
      </c>
      <c r="E126" s="12" t="s">
        <v>18</v>
      </c>
      <c r="F126" s="12" t="s">
        <v>19</v>
      </c>
      <c r="G126" s="13" t="s">
        <v>18</v>
      </c>
      <c r="H126" s="12" t="s">
        <v>23</v>
      </c>
      <c r="I126" s="12">
        <v>13</v>
      </c>
      <c r="J126" s="12">
        <v>150</v>
      </c>
      <c r="K126" s="12"/>
      <c r="L126" s="12"/>
      <c r="M126" s="12"/>
    </row>
    <row r="127" s="3" customFormat="1" ht="24" spans="1:13">
      <c r="A127" s="12">
        <v>123</v>
      </c>
      <c r="B127" s="14" t="str">
        <f t="shared" si="1"/>
        <v>ZYYP000405黄柏</v>
      </c>
      <c r="C127" s="12" t="s">
        <v>351</v>
      </c>
      <c r="D127" s="12" t="s">
        <v>352</v>
      </c>
      <c r="E127" s="12" t="s">
        <v>18</v>
      </c>
      <c r="F127" s="12" t="s">
        <v>19</v>
      </c>
      <c r="G127" s="13" t="s">
        <v>113</v>
      </c>
      <c r="H127" s="12" t="s">
        <v>23</v>
      </c>
      <c r="I127" s="12">
        <v>9</v>
      </c>
      <c r="J127" s="12">
        <v>400</v>
      </c>
      <c r="K127" s="12"/>
      <c r="L127" s="12"/>
      <c r="M127" s="12"/>
    </row>
    <row r="128" s="3" customFormat="1" ht="36.75" spans="1:13">
      <c r="A128" s="12">
        <v>124</v>
      </c>
      <c r="B128" s="14" t="str">
        <f t="shared" si="1"/>
        <v>ZYYP001331黄芪</v>
      </c>
      <c r="C128" s="12" t="s">
        <v>353</v>
      </c>
      <c r="D128" s="12" t="s">
        <v>354</v>
      </c>
      <c r="E128" s="12" t="s">
        <v>223</v>
      </c>
      <c r="F128" s="12" t="s">
        <v>19</v>
      </c>
      <c r="G128" s="13" t="s">
        <v>355</v>
      </c>
      <c r="H128" s="12" t="s">
        <v>23</v>
      </c>
      <c r="I128" s="12">
        <v>9</v>
      </c>
      <c r="J128" s="12">
        <v>3000</v>
      </c>
      <c r="K128" s="12"/>
      <c r="L128" s="12"/>
      <c r="M128" s="12"/>
    </row>
    <row r="129" s="3" customFormat="1" spans="1:13">
      <c r="A129" s="12">
        <v>125</v>
      </c>
      <c r="B129" s="14" t="str">
        <f t="shared" si="1"/>
        <v>ZYYP000400黄芩片</v>
      </c>
      <c r="C129" s="12" t="s">
        <v>356</v>
      </c>
      <c r="D129" s="12" t="s">
        <v>357</v>
      </c>
      <c r="E129" s="12" t="s">
        <v>18</v>
      </c>
      <c r="F129" s="12" t="s">
        <v>19</v>
      </c>
      <c r="G129" s="13" t="s">
        <v>358</v>
      </c>
      <c r="H129" s="12" t="s">
        <v>23</v>
      </c>
      <c r="I129" s="12">
        <v>9</v>
      </c>
      <c r="J129" s="12">
        <v>300</v>
      </c>
      <c r="K129" s="12"/>
      <c r="L129" s="12"/>
      <c r="M129" s="12"/>
    </row>
    <row r="130" s="3" customFormat="1" spans="1:13">
      <c r="A130" s="12">
        <v>126</v>
      </c>
      <c r="B130" s="14" t="str">
        <f t="shared" si="1"/>
        <v>ZYYP000338姜黄</v>
      </c>
      <c r="C130" s="12" t="s">
        <v>359</v>
      </c>
      <c r="D130" s="12" t="s">
        <v>360</v>
      </c>
      <c r="E130" s="12" t="s">
        <v>18</v>
      </c>
      <c r="F130" s="12" t="s">
        <v>19</v>
      </c>
      <c r="G130" s="13" t="s">
        <v>99</v>
      </c>
      <c r="H130" s="12" t="s">
        <v>23</v>
      </c>
      <c r="I130" s="12">
        <v>9</v>
      </c>
      <c r="J130" s="12">
        <v>100</v>
      </c>
      <c r="K130" s="12"/>
      <c r="L130" s="12"/>
      <c r="M130" s="12"/>
    </row>
    <row r="131" s="3" customFormat="1" spans="1:13">
      <c r="A131" s="12">
        <v>127</v>
      </c>
      <c r="B131" s="14" t="str">
        <f t="shared" si="1"/>
        <v>ZYYP000037焦山楂</v>
      </c>
      <c r="C131" s="12" t="s">
        <v>361</v>
      </c>
      <c r="D131" s="12" t="s">
        <v>362</v>
      </c>
      <c r="E131" s="12" t="s">
        <v>18</v>
      </c>
      <c r="F131" s="12" t="s">
        <v>19</v>
      </c>
      <c r="G131" s="13" t="s">
        <v>18</v>
      </c>
      <c r="H131" s="12" t="s">
        <v>23</v>
      </c>
      <c r="I131" s="12">
        <v>9</v>
      </c>
      <c r="J131" s="12">
        <v>600</v>
      </c>
      <c r="K131" s="12"/>
      <c r="L131" s="12"/>
      <c r="M131" s="12"/>
    </row>
    <row r="132" s="3" customFormat="1" spans="1:13">
      <c r="A132" s="12">
        <v>128</v>
      </c>
      <c r="B132" s="14" t="str">
        <f t="shared" si="1"/>
        <v>ZYYP000548金橘叶</v>
      </c>
      <c r="C132" s="12" t="s">
        <v>363</v>
      </c>
      <c r="D132" s="12" t="s">
        <v>364</v>
      </c>
      <c r="E132" s="12" t="s">
        <v>18</v>
      </c>
      <c r="F132" s="12" t="s">
        <v>19</v>
      </c>
      <c r="G132" s="13" t="s">
        <v>72</v>
      </c>
      <c r="H132" s="12" t="s">
        <v>40</v>
      </c>
      <c r="I132" s="12">
        <v>9</v>
      </c>
      <c r="J132" s="12">
        <v>30</v>
      </c>
      <c r="K132" s="12"/>
      <c r="L132" s="12"/>
      <c r="M132" s="12"/>
    </row>
    <row r="133" s="3" customFormat="1" ht="24" spans="1:13">
      <c r="A133" s="12">
        <v>129</v>
      </c>
      <c r="B133" s="14" t="str">
        <f t="shared" ref="B133:B155" si="2">CONCATENATE(C133,D133)</f>
        <v>ZYYP000298荆芥</v>
      </c>
      <c r="C133" s="12" t="s">
        <v>365</v>
      </c>
      <c r="D133" s="12" t="s">
        <v>366</v>
      </c>
      <c r="E133" s="12" t="s">
        <v>18</v>
      </c>
      <c r="F133" s="12" t="s">
        <v>19</v>
      </c>
      <c r="G133" s="13" t="s">
        <v>367</v>
      </c>
      <c r="H133" s="12" t="s">
        <v>40</v>
      </c>
      <c r="I133" s="12">
        <v>9</v>
      </c>
      <c r="J133" s="12">
        <v>300</v>
      </c>
      <c r="K133" s="12"/>
      <c r="L133" s="12"/>
      <c r="M133" s="12"/>
    </row>
    <row r="134" s="3" customFormat="1" ht="48.75" spans="1:13">
      <c r="A134" s="12">
        <v>130</v>
      </c>
      <c r="B134" s="14" t="str">
        <f t="shared" si="2"/>
        <v>ZYYP000401酒黄芩</v>
      </c>
      <c r="C134" s="12" t="s">
        <v>368</v>
      </c>
      <c r="D134" s="12" t="s">
        <v>369</v>
      </c>
      <c r="E134" s="12" t="s">
        <v>43</v>
      </c>
      <c r="F134" s="12" t="s">
        <v>19</v>
      </c>
      <c r="G134" s="13" t="s">
        <v>370</v>
      </c>
      <c r="H134" s="12" t="s">
        <v>23</v>
      </c>
      <c r="I134" s="12">
        <v>9</v>
      </c>
      <c r="J134" s="12">
        <v>1000</v>
      </c>
      <c r="K134" s="12"/>
      <c r="L134" s="12"/>
      <c r="M134" s="12"/>
    </row>
    <row r="135" s="3" customFormat="1" spans="1:13">
      <c r="A135" s="12">
        <v>131</v>
      </c>
      <c r="B135" s="14" t="str">
        <f t="shared" si="2"/>
        <v>ZYYP000357桔梗</v>
      </c>
      <c r="C135" s="12" t="s">
        <v>371</v>
      </c>
      <c r="D135" s="12" t="s">
        <v>372</v>
      </c>
      <c r="E135" s="12" t="s">
        <v>18</v>
      </c>
      <c r="F135" s="12" t="s">
        <v>19</v>
      </c>
      <c r="G135" s="13" t="s">
        <v>373</v>
      </c>
      <c r="H135" s="12" t="s">
        <v>23</v>
      </c>
      <c r="I135" s="12">
        <v>9</v>
      </c>
      <c r="J135" s="12">
        <v>750</v>
      </c>
      <c r="K135" s="12"/>
      <c r="L135" s="12"/>
      <c r="M135" s="12"/>
    </row>
    <row r="136" s="3" customFormat="1" ht="24.75" spans="1:13">
      <c r="A136" s="12">
        <v>132</v>
      </c>
      <c r="B136" s="14" t="str">
        <f t="shared" si="2"/>
        <v>ZYYP000410菊花（杭菊）</v>
      </c>
      <c r="C136" s="12" t="s">
        <v>374</v>
      </c>
      <c r="D136" s="12" t="s">
        <v>375</v>
      </c>
      <c r="E136" s="12" t="s">
        <v>18</v>
      </c>
      <c r="F136" s="12" t="s">
        <v>19</v>
      </c>
      <c r="G136" s="13" t="s">
        <v>376</v>
      </c>
      <c r="H136" s="12" t="s">
        <v>40</v>
      </c>
      <c r="I136" s="12">
        <v>9</v>
      </c>
      <c r="J136" s="12">
        <v>150</v>
      </c>
      <c r="K136" s="12"/>
      <c r="L136" s="12"/>
      <c r="M136" s="12"/>
    </row>
    <row r="137" s="3" customFormat="1" ht="24" spans="1:13">
      <c r="A137" s="12">
        <v>133</v>
      </c>
      <c r="B137" s="14" t="str">
        <f t="shared" si="2"/>
        <v>ZYYP000549雷公藤</v>
      </c>
      <c r="C137" s="12" t="s">
        <v>377</v>
      </c>
      <c r="D137" s="12" t="s">
        <v>378</v>
      </c>
      <c r="E137" s="12" t="s">
        <v>18</v>
      </c>
      <c r="F137" s="12" t="s">
        <v>19</v>
      </c>
      <c r="G137" s="13" t="s">
        <v>379</v>
      </c>
      <c r="H137" s="12" t="s">
        <v>23</v>
      </c>
      <c r="I137" s="12">
        <v>9</v>
      </c>
      <c r="J137" s="12">
        <v>50</v>
      </c>
      <c r="K137" s="12"/>
      <c r="L137" s="12"/>
      <c r="M137" s="12"/>
    </row>
    <row r="138" s="3" customFormat="1" ht="24" spans="1:13">
      <c r="A138" s="12">
        <v>134</v>
      </c>
      <c r="B138" s="14" t="str">
        <f t="shared" si="2"/>
        <v>ZYYP000350莲子</v>
      </c>
      <c r="C138" s="12" t="s">
        <v>380</v>
      </c>
      <c r="D138" s="12" t="s">
        <v>381</v>
      </c>
      <c r="E138" s="12" t="s">
        <v>18</v>
      </c>
      <c r="F138" s="12" t="s">
        <v>19</v>
      </c>
      <c r="G138" s="13" t="s">
        <v>382</v>
      </c>
      <c r="H138" s="12" t="s">
        <v>23</v>
      </c>
      <c r="I138" s="12">
        <v>9</v>
      </c>
      <c r="J138" s="12">
        <v>250</v>
      </c>
      <c r="K138" s="12"/>
      <c r="L138" s="12"/>
      <c r="M138" s="12"/>
    </row>
    <row r="139" s="3" customFormat="1" ht="24" spans="1:13">
      <c r="A139" s="12">
        <v>135</v>
      </c>
      <c r="B139" s="14" t="str">
        <f t="shared" si="2"/>
        <v>ZYYP000351莲子心</v>
      </c>
      <c r="C139" s="12" t="s">
        <v>383</v>
      </c>
      <c r="D139" s="12" t="s">
        <v>384</v>
      </c>
      <c r="E139" s="12" t="s">
        <v>18</v>
      </c>
      <c r="F139" s="12" t="s">
        <v>19</v>
      </c>
      <c r="G139" s="13" t="s">
        <v>385</v>
      </c>
      <c r="H139" s="12" t="s">
        <v>23</v>
      </c>
      <c r="I139" s="12">
        <v>9</v>
      </c>
      <c r="J139" s="12">
        <v>30</v>
      </c>
      <c r="K139" s="12"/>
      <c r="L139" s="12"/>
      <c r="M139" s="12"/>
    </row>
    <row r="140" s="3" customFormat="1" spans="1:13">
      <c r="A140" s="12">
        <v>136</v>
      </c>
      <c r="B140" s="14" t="str">
        <f t="shared" si="2"/>
        <v>ZYYP000117龙胆</v>
      </c>
      <c r="C140" s="12" t="s">
        <v>386</v>
      </c>
      <c r="D140" s="12" t="s">
        <v>387</v>
      </c>
      <c r="E140" s="12" t="s">
        <v>18</v>
      </c>
      <c r="F140" s="12" t="s">
        <v>19</v>
      </c>
      <c r="G140" s="13" t="s">
        <v>388</v>
      </c>
      <c r="H140" s="12" t="s">
        <v>23</v>
      </c>
      <c r="I140" s="12">
        <v>9</v>
      </c>
      <c r="J140" s="12">
        <v>120</v>
      </c>
      <c r="K140" s="12"/>
      <c r="L140" s="12"/>
      <c r="M140" s="12"/>
    </row>
    <row r="141" s="3" customFormat="1" spans="1:13">
      <c r="A141" s="12">
        <v>137</v>
      </c>
      <c r="B141" s="14" t="str">
        <f t="shared" si="2"/>
        <v>ZYYP000672龙齿</v>
      </c>
      <c r="C141" s="12" t="s">
        <v>389</v>
      </c>
      <c r="D141" s="12" t="s">
        <v>390</v>
      </c>
      <c r="E141" s="12" t="s">
        <v>18</v>
      </c>
      <c r="F141" s="12" t="s">
        <v>19</v>
      </c>
      <c r="G141" s="13" t="s">
        <v>18</v>
      </c>
      <c r="H141" s="12" t="s">
        <v>23</v>
      </c>
      <c r="I141" s="12">
        <v>13</v>
      </c>
      <c r="J141" s="12">
        <v>2</v>
      </c>
      <c r="K141" s="12"/>
      <c r="L141" s="12"/>
      <c r="M141" s="12"/>
    </row>
    <row r="142" s="3" customFormat="1" spans="1:13">
      <c r="A142" s="12">
        <v>138</v>
      </c>
      <c r="B142" s="14" t="str">
        <f t="shared" si="2"/>
        <v>ZYYP000483漏芦</v>
      </c>
      <c r="C142" s="12" t="s">
        <v>391</v>
      </c>
      <c r="D142" s="12" t="s">
        <v>392</v>
      </c>
      <c r="E142" s="12" t="s">
        <v>18</v>
      </c>
      <c r="F142" s="12" t="s">
        <v>19</v>
      </c>
      <c r="G142" s="13" t="s">
        <v>63</v>
      </c>
      <c r="H142" s="12" t="s">
        <v>23</v>
      </c>
      <c r="I142" s="12">
        <v>9</v>
      </c>
      <c r="J142" s="12">
        <v>20</v>
      </c>
      <c r="K142" s="12"/>
      <c r="L142" s="12"/>
      <c r="M142" s="12"/>
    </row>
    <row r="143" s="3" customFormat="1" spans="1:13">
      <c r="A143" s="12">
        <v>139</v>
      </c>
      <c r="B143" s="14" t="str">
        <f t="shared" si="2"/>
        <v>ZYYP000424鹿角霜</v>
      </c>
      <c r="C143" s="12" t="s">
        <v>393</v>
      </c>
      <c r="D143" s="12" t="s">
        <v>394</v>
      </c>
      <c r="E143" s="12" t="s">
        <v>18</v>
      </c>
      <c r="F143" s="12" t="s">
        <v>19</v>
      </c>
      <c r="G143" s="13" t="s">
        <v>395</v>
      </c>
      <c r="H143" s="12" t="s">
        <v>23</v>
      </c>
      <c r="I143" s="12">
        <v>9</v>
      </c>
      <c r="J143" s="12">
        <v>200</v>
      </c>
      <c r="K143" s="12"/>
      <c r="L143" s="12"/>
      <c r="M143" s="12"/>
    </row>
    <row r="144" s="3" customFormat="1" ht="48.75" spans="1:13">
      <c r="A144" s="12">
        <v>140</v>
      </c>
      <c r="B144" s="14" t="str">
        <f t="shared" si="2"/>
        <v>ZYYP000998麦冬</v>
      </c>
      <c r="C144" s="12" t="s">
        <v>396</v>
      </c>
      <c r="D144" s="12" t="s">
        <v>397</v>
      </c>
      <c r="E144" s="12" t="s">
        <v>43</v>
      </c>
      <c r="F144" s="12" t="s">
        <v>19</v>
      </c>
      <c r="G144" s="13" t="s">
        <v>398</v>
      </c>
      <c r="H144" s="12" t="s">
        <v>18</v>
      </c>
      <c r="I144" s="12">
        <v>9</v>
      </c>
      <c r="J144" s="12">
        <v>800</v>
      </c>
      <c r="K144" s="12"/>
      <c r="L144" s="12"/>
      <c r="M144" s="12"/>
    </row>
    <row r="145" s="3" customFormat="1" spans="1:13">
      <c r="A145" s="12">
        <v>141</v>
      </c>
      <c r="B145" s="14" t="str">
        <f t="shared" si="2"/>
        <v>ZYYP000419猫爪草</v>
      </c>
      <c r="C145" s="12" t="s">
        <v>399</v>
      </c>
      <c r="D145" s="12" t="s">
        <v>400</v>
      </c>
      <c r="E145" s="12" t="s">
        <v>18</v>
      </c>
      <c r="F145" s="12" t="s">
        <v>19</v>
      </c>
      <c r="G145" s="13" t="s">
        <v>246</v>
      </c>
      <c r="H145" s="12" t="s">
        <v>23</v>
      </c>
      <c r="I145" s="12">
        <v>9</v>
      </c>
      <c r="J145" s="12">
        <v>150</v>
      </c>
      <c r="K145" s="12"/>
      <c r="L145" s="12"/>
      <c r="M145" s="12"/>
    </row>
    <row r="146" s="3" customFormat="1" spans="1:13">
      <c r="A146" s="12">
        <v>142</v>
      </c>
      <c r="B146" s="14" t="str">
        <f t="shared" si="2"/>
        <v>ZYYP000262蜜枇杷叶</v>
      </c>
      <c r="C146" s="12" t="s">
        <v>401</v>
      </c>
      <c r="D146" s="12" t="s">
        <v>402</v>
      </c>
      <c r="E146" s="12" t="s">
        <v>18</v>
      </c>
      <c r="F146" s="12" t="s">
        <v>19</v>
      </c>
      <c r="G146" s="13" t="s">
        <v>403</v>
      </c>
      <c r="H146" s="12" t="s">
        <v>40</v>
      </c>
      <c r="I146" s="12">
        <v>9</v>
      </c>
      <c r="J146" s="12">
        <v>150</v>
      </c>
      <c r="K146" s="12"/>
      <c r="L146" s="12"/>
      <c r="M146" s="12"/>
    </row>
    <row r="147" s="3" customFormat="1" ht="24" spans="1:13">
      <c r="A147" s="12">
        <v>143</v>
      </c>
      <c r="B147" s="14" t="str">
        <f t="shared" si="2"/>
        <v>ZYYP000201蜜远志</v>
      </c>
      <c r="C147" s="12" t="s">
        <v>404</v>
      </c>
      <c r="D147" s="12" t="s">
        <v>405</v>
      </c>
      <c r="E147" s="12" t="s">
        <v>18</v>
      </c>
      <c r="F147" s="12" t="s">
        <v>19</v>
      </c>
      <c r="G147" s="13" t="s">
        <v>406</v>
      </c>
      <c r="H147" s="12" t="s">
        <v>23</v>
      </c>
      <c r="I147" s="12">
        <v>9</v>
      </c>
      <c r="J147" s="12">
        <v>700</v>
      </c>
      <c r="K147" s="12"/>
      <c r="L147" s="12"/>
      <c r="M147" s="12"/>
    </row>
    <row r="148" s="3" customFormat="1" spans="1:13">
      <c r="A148" s="12">
        <v>144</v>
      </c>
      <c r="B148" s="14" t="str">
        <f t="shared" si="2"/>
        <v>ZYYP000074木蝴蝶</v>
      </c>
      <c r="C148" s="12" t="s">
        <v>407</v>
      </c>
      <c r="D148" s="12" t="s">
        <v>408</v>
      </c>
      <c r="E148" s="12" t="s">
        <v>18</v>
      </c>
      <c r="F148" s="12" t="s">
        <v>19</v>
      </c>
      <c r="G148" s="13" t="s">
        <v>18</v>
      </c>
      <c r="H148" s="12" t="s">
        <v>40</v>
      </c>
      <c r="I148" s="12">
        <v>9</v>
      </c>
      <c r="J148" s="12">
        <v>100</v>
      </c>
      <c r="K148" s="12"/>
      <c r="L148" s="12"/>
      <c r="M148" s="12"/>
    </row>
    <row r="149" s="3" customFormat="1" spans="1:13">
      <c r="A149" s="12">
        <v>145</v>
      </c>
      <c r="B149" s="14" t="str">
        <f t="shared" si="2"/>
        <v>ZYYP000734墓头回</v>
      </c>
      <c r="C149" s="12" t="s">
        <v>409</v>
      </c>
      <c r="D149" s="12" t="s">
        <v>410</v>
      </c>
      <c r="E149" s="12" t="s">
        <v>18</v>
      </c>
      <c r="F149" s="12" t="s">
        <v>19</v>
      </c>
      <c r="G149" s="13" t="s">
        <v>18</v>
      </c>
      <c r="H149" s="12" t="s">
        <v>23</v>
      </c>
      <c r="I149" s="12">
        <v>9</v>
      </c>
      <c r="J149" s="12">
        <v>80</v>
      </c>
      <c r="K149" s="12"/>
      <c r="L149" s="12"/>
      <c r="M149" s="12"/>
    </row>
    <row r="150" s="3" customFormat="1" spans="1:13">
      <c r="A150" s="12">
        <v>146</v>
      </c>
      <c r="B150" s="14" t="str">
        <f t="shared" si="2"/>
        <v>ZYYP000820牛大力</v>
      </c>
      <c r="C150" s="12" t="s">
        <v>411</v>
      </c>
      <c r="D150" s="12" t="s">
        <v>412</v>
      </c>
      <c r="E150" s="12" t="s">
        <v>18</v>
      </c>
      <c r="F150" s="12" t="s">
        <v>19</v>
      </c>
      <c r="G150" s="13" t="s">
        <v>18</v>
      </c>
      <c r="H150" s="12" t="s">
        <v>18</v>
      </c>
      <c r="I150" s="12">
        <v>9</v>
      </c>
      <c r="J150" s="12">
        <v>30</v>
      </c>
      <c r="K150" s="12"/>
      <c r="L150" s="12"/>
      <c r="M150" s="12"/>
    </row>
    <row r="151" s="3" customFormat="1" spans="1:13">
      <c r="A151" s="12">
        <v>147</v>
      </c>
      <c r="B151" s="14" t="str">
        <f t="shared" si="2"/>
        <v>ZYYP000277佩兰</v>
      </c>
      <c r="C151" s="12" t="s">
        <v>413</v>
      </c>
      <c r="D151" s="12" t="s">
        <v>414</v>
      </c>
      <c r="E151" s="12" t="s">
        <v>18</v>
      </c>
      <c r="F151" s="12" t="s">
        <v>19</v>
      </c>
      <c r="G151" s="13" t="s">
        <v>63</v>
      </c>
      <c r="H151" s="12" t="s">
        <v>40</v>
      </c>
      <c r="I151" s="12">
        <v>9</v>
      </c>
      <c r="J151" s="12">
        <v>150</v>
      </c>
      <c r="K151" s="12"/>
      <c r="L151" s="12"/>
      <c r="M151" s="12"/>
    </row>
    <row r="152" s="3" customFormat="1" ht="24" spans="1:13">
      <c r="A152" s="12">
        <v>148</v>
      </c>
      <c r="B152" s="14" t="str">
        <f t="shared" si="2"/>
        <v>ZYYP000464蒲公英</v>
      </c>
      <c r="C152" s="12" t="s">
        <v>415</v>
      </c>
      <c r="D152" s="12" t="s">
        <v>416</v>
      </c>
      <c r="E152" s="12" t="s">
        <v>18</v>
      </c>
      <c r="F152" s="12" t="s">
        <v>19</v>
      </c>
      <c r="G152" s="13" t="s">
        <v>417</v>
      </c>
      <c r="H152" s="12" t="s">
        <v>40</v>
      </c>
      <c r="I152" s="12">
        <v>9</v>
      </c>
      <c r="J152" s="12">
        <v>1000</v>
      </c>
      <c r="K152" s="12"/>
      <c r="L152" s="12"/>
      <c r="M152" s="12"/>
    </row>
    <row r="153" s="3" customFormat="1" ht="24" spans="1:13">
      <c r="A153" s="12">
        <v>149</v>
      </c>
      <c r="B153" s="14" t="str">
        <f t="shared" si="2"/>
        <v>ZYYP000466蒲黄炭</v>
      </c>
      <c r="C153" s="12" t="s">
        <v>418</v>
      </c>
      <c r="D153" s="12" t="s">
        <v>419</v>
      </c>
      <c r="E153" s="12" t="s">
        <v>18</v>
      </c>
      <c r="F153" s="12" t="s">
        <v>19</v>
      </c>
      <c r="G153" s="13" t="s">
        <v>420</v>
      </c>
      <c r="H153" s="12" t="s">
        <v>23</v>
      </c>
      <c r="I153" s="12">
        <v>9</v>
      </c>
      <c r="J153" s="12">
        <v>30</v>
      </c>
      <c r="K153" s="12"/>
      <c r="L153" s="12"/>
      <c r="M153" s="12"/>
    </row>
    <row r="154" s="3" customFormat="1" spans="1:13">
      <c r="A154" s="12">
        <v>150</v>
      </c>
      <c r="B154" s="14" t="str">
        <f t="shared" si="2"/>
        <v>ZYYP000339前胡</v>
      </c>
      <c r="C154" s="12" t="s">
        <v>421</v>
      </c>
      <c r="D154" s="12" t="s">
        <v>422</v>
      </c>
      <c r="E154" s="12" t="s">
        <v>18</v>
      </c>
      <c r="F154" s="12" t="s">
        <v>19</v>
      </c>
      <c r="G154" s="13" t="s">
        <v>72</v>
      </c>
      <c r="H154" s="12" t="s">
        <v>23</v>
      </c>
      <c r="I154" s="12">
        <v>9</v>
      </c>
      <c r="J154" s="12">
        <v>150</v>
      </c>
      <c r="K154" s="12"/>
      <c r="L154" s="12"/>
      <c r="M154" s="12"/>
    </row>
    <row r="155" s="3" customFormat="1" spans="1:13">
      <c r="A155" s="12">
        <v>151</v>
      </c>
      <c r="B155" s="14" t="str">
        <f t="shared" si="2"/>
        <v>ZYYP000247青风藤</v>
      </c>
      <c r="C155" s="12" t="s">
        <v>423</v>
      </c>
      <c r="D155" s="12" t="s">
        <v>424</v>
      </c>
      <c r="E155" s="12" t="s">
        <v>18</v>
      </c>
      <c r="F155" s="12" t="s">
        <v>19</v>
      </c>
      <c r="G155" s="13" t="s">
        <v>63</v>
      </c>
      <c r="H155" s="12" t="s">
        <v>23</v>
      </c>
      <c r="I155" s="12">
        <v>9</v>
      </c>
      <c r="J155" s="12">
        <v>50</v>
      </c>
      <c r="K155" s="12"/>
      <c r="L155" s="12"/>
      <c r="M155" s="12"/>
    </row>
  </sheetData>
  <mergeCells count="3">
    <mergeCell ref="D1:J1"/>
    <mergeCell ref="D2:J2"/>
    <mergeCell ref="D3:J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☆\me相惜</cp:lastModifiedBy>
  <dcterms:created xsi:type="dcterms:W3CDTF">2023-05-12T11:15:00Z</dcterms:created>
  <dcterms:modified xsi:type="dcterms:W3CDTF">2023-12-08T06:16:43Z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